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410" windowHeight="9975" activeTab="0"/>
  </bookViews>
  <sheets>
    <sheet name="2023" sheetId="1" r:id="rId1"/>
    <sheet name="Anexa cump.directe buna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<sst xmlns="http://schemas.openxmlformats.org/spreadsheetml/2006/main" count="433" uniqueCount="285">
  <si>
    <t>Titlu contract</t>
  </si>
  <si>
    <t>Procedura aplicata</t>
  </si>
  <si>
    <t>Valuarea prev.in contract fara TVA</t>
  </si>
  <si>
    <t>Data de finalizare prevazuta  in contract</t>
  </si>
  <si>
    <t xml:space="preserve">Modificarea cuantumului pretului prin act aditional /data </t>
  </si>
  <si>
    <t xml:space="preserve">    Executarea contractului Valoarea platita cu TVA</t>
  </si>
  <si>
    <t>Data efectuarii platii</t>
  </si>
  <si>
    <t>Status Finalizat/executie</t>
  </si>
  <si>
    <t>Cod CPV</t>
  </si>
  <si>
    <t>BVC</t>
  </si>
  <si>
    <t>nu</t>
  </si>
  <si>
    <t>Pret final fara TVA</t>
  </si>
  <si>
    <t>nr.contract/data atribuire</t>
  </si>
  <si>
    <t>Nr.crt</t>
  </si>
  <si>
    <t>Tipul şi obiectul contractului de achiziţie publică/ acordului- cadru</t>
  </si>
  <si>
    <t>Valoarea estimată a contractului de achiziţie publică/ acordului-cadru  (lei fara TVA)</t>
  </si>
  <si>
    <t>Titlu articol bugetar</t>
  </si>
  <si>
    <t>Sursa de finanţare</t>
  </si>
  <si>
    <t>Procedura stabilită/ instrumente specifice pentru derularea procesului de achiziţie</t>
  </si>
  <si>
    <t>20.01.09</t>
  </si>
  <si>
    <t>on line</t>
  </si>
  <si>
    <t>20.01.30</t>
  </si>
  <si>
    <t>Valoare contract/        valoare  achizitie</t>
  </si>
  <si>
    <t>Nr. contract/Nr. detaliu/detalii de atribuire</t>
  </si>
  <si>
    <t>Sursa finanta-re</t>
  </si>
  <si>
    <t>Data incepere contract</t>
  </si>
  <si>
    <t>Nr ofer-tanti</t>
  </si>
  <si>
    <t>Furnizor/prestator/execu-tant</t>
  </si>
  <si>
    <t>Furnizor/Pres-tator/  Executant</t>
  </si>
  <si>
    <t>Servicii mentenanta ASIS</t>
  </si>
  <si>
    <t>72260000-5</t>
  </si>
  <si>
    <t>Produse</t>
  </si>
  <si>
    <t>PS</t>
  </si>
  <si>
    <t>34913000-0</t>
  </si>
  <si>
    <t>Sc Alfa Software SA</t>
  </si>
  <si>
    <t>66516100-1</t>
  </si>
  <si>
    <t>20.30.03</t>
  </si>
  <si>
    <t>31.12.2023</t>
  </si>
  <si>
    <t>30125100-2</t>
  </si>
  <si>
    <t>Service IT</t>
  </si>
  <si>
    <t>AD</t>
  </si>
  <si>
    <t>20.05.30</t>
  </si>
  <si>
    <t>30232000-4</t>
  </si>
  <si>
    <t>Computerline SRL</t>
  </si>
  <si>
    <t>14/14.03.23</t>
  </si>
  <si>
    <t>14.03.2023</t>
  </si>
  <si>
    <t>25.03.2023</t>
  </si>
  <si>
    <t>DA32749635/09.03.2023</t>
  </si>
  <si>
    <t>50320000-4</t>
  </si>
  <si>
    <t>Incremental SRL</t>
  </si>
  <si>
    <t>30190000-7</t>
  </si>
  <si>
    <t>20.01.01</t>
  </si>
  <si>
    <t>Distrib Rom B.P.R. SRL</t>
  </si>
  <si>
    <t>Cartuse, tonere</t>
  </si>
  <si>
    <t>43810000-4</t>
  </si>
  <si>
    <t>Uniteh Pro SRL</t>
  </si>
  <si>
    <t>23.03.2023</t>
  </si>
  <si>
    <t>DA32864790/23.03.2023</t>
  </si>
  <si>
    <t>23.05.2023</t>
  </si>
  <si>
    <t>Masina de peletat, CL</t>
  </si>
  <si>
    <t>Multifunctional A0 (ploter) , CL</t>
  </si>
  <si>
    <t>Echipamente de interventie (salopete, tricouri, sepci, costum de iarna), 1 buc. din fiecare/set</t>
  </si>
  <si>
    <t>18114000-1, 18331000-8, 18443340-1, 18230000-0</t>
  </si>
  <si>
    <t>18815300-8</t>
  </si>
  <si>
    <t>34113000-2</t>
  </si>
  <si>
    <t>71241000-9</t>
  </si>
  <si>
    <t>45246000-3</t>
  </si>
  <si>
    <t>Reabilitare canton Murani (P+E)</t>
  </si>
  <si>
    <t>45453000-7; 71242000-6</t>
  </si>
  <si>
    <t>Reabilitare canton 1 Graniceri (P+E)</t>
  </si>
  <si>
    <t>Sistem pompare Fardea si Matnic (P+E)</t>
  </si>
  <si>
    <t>45232152-2; 71242000-6</t>
  </si>
  <si>
    <t>Sistem fotovoltaic de 25 kwp SGA Timis (P+E)</t>
  </si>
  <si>
    <t>45261215-4; 71242000-6 09331200-0</t>
  </si>
  <si>
    <t>Sistem fotovoltaic de 20 kwp SGA CS (P+E)</t>
  </si>
  <si>
    <t xml:space="preserve">Birotica papetarie </t>
  </si>
  <si>
    <t>Servicii de asigurare</t>
  </si>
  <si>
    <t>71354300-7</t>
  </si>
  <si>
    <t>20.30.30</t>
  </si>
  <si>
    <t>Raz Top West SRL</t>
  </si>
  <si>
    <t>85147000-1</t>
  </si>
  <si>
    <t>New Wavemotors SRL</t>
  </si>
  <si>
    <t>Aqua Prociv Proiect SRL</t>
  </si>
  <si>
    <t>LD</t>
  </si>
  <si>
    <t>Servicii de proiectare-faza DALI prntru ,,Imbunatatirea conditiilor de functionare in siguranta a acumularii Surduc, judetul TM</t>
  </si>
  <si>
    <t>71241000-9; 71335000-5; 90711000-4</t>
  </si>
  <si>
    <t>22/31.03.23</t>
  </si>
  <si>
    <t>31.03.2023</t>
  </si>
  <si>
    <t>31.07.2023</t>
  </si>
  <si>
    <t>AA1100907/06.04.2023</t>
  </si>
  <si>
    <t>PI</t>
  </si>
  <si>
    <t>Hydromet Service SRL</t>
  </si>
  <si>
    <t>Ret Utilaje SRL</t>
  </si>
  <si>
    <t>SC Cunda Construct SRL cu subcontractant SC Elpa Phoenix SRL</t>
  </si>
  <si>
    <t>43500000-8</t>
  </si>
  <si>
    <t>Explomed SRL</t>
  </si>
  <si>
    <t>29/13.04.23</t>
  </si>
  <si>
    <t>13.04.2023</t>
  </si>
  <si>
    <t>AA1085097/13.04.2023</t>
  </si>
  <si>
    <t>Piese statii automate</t>
  </si>
  <si>
    <t>Materiale de constructii</t>
  </si>
  <si>
    <t>Servicii de paza</t>
  </si>
  <si>
    <t>Autoutilitara cu bena 4x4</t>
  </si>
  <si>
    <t>Utilaj plutitor multifunctional (cu accesoriu) pentru interventie si intretinere in zone mlastinoase</t>
  </si>
  <si>
    <t>Autoutilitara 4x4 pentru transport persoane si materiale</t>
  </si>
  <si>
    <t>Aparare impotriva inundatiilor a localitatii Teregova, judetul Caras Severin (SF)</t>
  </si>
  <si>
    <t>Defrisator forestier</t>
  </si>
  <si>
    <t>Consolidare si reprofilare rau Timis pe sectorul Lugoj-frontiera Serbia, jud. TM, executie</t>
  </si>
  <si>
    <t>Produse de curatenie</t>
  </si>
  <si>
    <t>Serv. Medicina muncii</t>
  </si>
  <si>
    <t>36/25.04.23</t>
  </si>
  <si>
    <t>25.04.2023</t>
  </si>
  <si>
    <t>AA1085602/27.04.2023</t>
  </si>
  <si>
    <t>42/04.05.23</t>
  </si>
  <si>
    <t>04.05.2023</t>
  </si>
  <si>
    <t>AA1085876/04.05.2023</t>
  </si>
  <si>
    <t>43/05.05.23</t>
  </si>
  <si>
    <t>PNRR</t>
  </si>
  <si>
    <t>71241000-9; 71335000-5; 90711000-4; 71242000-6; 79933000-3</t>
  </si>
  <si>
    <t>05.05.2023</t>
  </si>
  <si>
    <t>71319000-7; 71332000-4</t>
  </si>
  <si>
    <t>44/10.05.23</t>
  </si>
  <si>
    <t>10.05.2023</t>
  </si>
  <si>
    <t>10.06.2023</t>
  </si>
  <si>
    <t>DA33203598/09.05.2023</t>
  </si>
  <si>
    <t>30.01.2024</t>
  </si>
  <si>
    <t>SC Biro Family SRL</t>
  </si>
  <si>
    <t>20.01.02</t>
  </si>
  <si>
    <t>39800000-0</t>
  </si>
  <si>
    <t>49/26.05.23</t>
  </si>
  <si>
    <t>New Wave Motors SRL</t>
  </si>
  <si>
    <t>AA1086933/26.05.2023</t>
  </si>
  <si>
    <t>26.05.2023</t>
  </si>
  <si>
    <t>26.09.2023</t>
  </si>
  <si>
    <t>ulei hidraulic/ulei transmisie</t>
  </si>
  <si>
    <t>09210000-4</t>
  </si>
  <si>
    <t>20.01.05</t>
  </si>
  <si>
    <t>Trikarfi Group SRL</t>
  </si>
  <si>
    <t>ulei motor</t>
  </si>
  <si>
    <t>42990000-2</t>
  </si>
  <si>
    <t>SC Conpep Drag SRL cu sub. DCF Topdesign SRL</t>
  </si>
  <si>
    <t>DA33299514/19.05.2023</t>
  </si>
  <si>
    <t>26.05.23</t>
  </si>
  <si>
    <t>47/26.05.23</t>
  </si>
  <si>
    <t>AA1103054/10.05.2023,                          JOUE: 2023/S 092-280480</t>
  </si>
  <si>
    <t>79713000-5</t>
  </si>
  <si>
    <t>SC TMG GUARD SRL</t>
  </si>
  <si>
    <t>52/31.05.23</t>
  </si>
  <si>
    <t>294.427.77</t>
  </si>
  <si>
    <t>01.06.2023</t>
  </si>
  <si>
    <t>Expertiza si studiu geotehnic pentru,,Traseu  dig rau Timis mal stang, tronson Albina-frontiera Serbia, jud. Timis"</t>
  </si>
  <si>
    <t>Materiale sanitare</t>
  </si>
  <si>
    <t>SC Matei Conf Grup SRL</t>
  </si>
  <si>
    <t>SC Corporation Rom-Cons SRL</t>
  </si>
  <si>
    <t>SC Dragos Instal Trust SRL</t>
  </si>
  <si>
    <t>SC AMINALUX SRL</t>
  </si>
  <si>
    <t>Echipamente de interventie pentru stocul de aparare impotriva inundatiilor</t>
  </si>
  <si>
    <t>62/05.07.23</t>
  </si>
  <si>
    <t>05.07.2023</t>
  </si>
  <si>
    <t>05.08.2023</t>
  </si>
  <si>
    <t>Pise de schimb diverse, Lot 1 (19 loturi)</t>
  </si>
  <si>
    <t>AA1088707/05.07.2023</t>
  </si>
  <si>
    <t xml:space="preserve">Servicii de reparatii si de intretinere a vehiculelor, ITP, lot 1-dacia, renault, nisan </t>
  </si>
  <si>
    <t>lot 3-Toyota</t>
  </si>
  <si>
    <t>lot 5-ut. Constructii</t>
  </si>
  <si>
    <t>lot 7-tractoare, remorci</t>
  </si>
  <si>
    <t>lot 6-ut. Terasiere</t>
  </si>
  <si>
    <t>lot 9-autocamioane</t>
  </si>
  <si>
    <t>34711200-6</t>
  </si>
  <si>
    <t>28.630,00</t>
  </si>
  <si>
    <t>SC Survey Topo Solutions SRL</t>
  </si>
  <si>
    <t>DA33700453/21.07.2023, c nr.70/31.07.2023</t>
  </si>
  <si>
    <t>DA33646661/17.07.2023, c.69/24.07.23</t>
  </si>
  <si>
    <t>DA33646498/17.07.2023, c68/24.07.23</t>
  </si>
  <si>
    <t>SC HIDROPUMP SRL</t>
  </si>
  <si>
    <t>75/9.08.2023</t>
  </si>
  <si>
    <t>9.08.2023</t>
  </si>
  <si>
    <t>04.12.2023</t>
  </si>
  <si>
    <t>NU</t>
  </si>
  <si>
    <t>DA33804031/9.08.2023</t>
  </si>
  <si>
    <t>44100000-1</t>
  </si>
  <si>
    <t>Dedeman SRL</t>
  </si>
  <si>
    <t>Conpep Drag SRL</t>
  </si>
  <si>
    <t>76/18.08.23</t>
  </si>
  <si>
    <t>18.08.2023</t>
  </si>
  <si>
    <t>431.970,00</t>
  </si>
  <si>
    <t>363.000,00</t>
  </si>
  <si>
    <t>ASIROM VIENNA INSURANCE GROUP</t>
  </si>
  <si>
    <t>179.925,29</t>
  </si>
  <si>
    <t>DRONA</t>
  </si>
  <si>
    <t>PREFCON SRL</t>
  </si>
  <si>
    <t>DA34205203/10.10.2023</t>
  </si>
  <si>
    <t>77/24.08.2023</t>
  </si>
  <si>
    <t>79/28.08.2023</t>
  </si>
  <si>
    <t>BANAT TRACTOR SERVICE SRL</t>
  </si>
  <si>
    <t>68/24.07.2023</t>
  </si>
  <si>
    <t>69/24.07.2023</t>
  </si>
  <si>
    <t>70/31.07.2023</t>
  </si>
  <si>
    <t>74/07.08.2023</t>
  </si>
  <si>
    <t>07.08.2023</t>
  </si>
  <si>
    <t>ON LINE</t>
  </si>
  <si>
    <t>03413000-8</t>
  </si>
  <si>
    <t>ROMSILVA</t>
  </si>
  <si>
    <t>antigel</t>
  </si>
  <si>
    <t>44400000-4</t>
  </si>
  <si>
    <t>GUAR SRL</t>
  </si>
  <si>
    <t>39831240-0</t>
  </si>
  <si>
    <t>SELGROS CASH&amp;CARRY</t>
  </si>
  <si>
    <t>PIATRA BRUTA</t>
  </si>
  <si>
    <t>14210000-6</t>
  </si>
  <si>
    <t>VITIDA MINERAL SRL</t>
  </si>
  <si>
    <t>DA34700065/14.12.2023</t>
  </si>
  <si>
    <t>66514110-0</t>
  </si>
  <si>
    <t>NICE DAY BLES SRL - 32419121</t>
  </si>
  <si>
    <t>Proiectare si executie pentru lucrarea de reparatii "Refacere parapet din beton mal stang si mal drept rau Barzava intravilan Gataia, prag deversor confluenta cu Birdanca si eroziune rau</t>
  </si>
  <si>
    <t>25.10.2023</t>
  </si>
  <si>
    <t>15.12.2023</t>
  </si>
  <si>
    <t>97/25.10.2023</t>
  </si>
  <si>
    <t>21.12.2023</t>
  </si>
  <si>
    <t>FSUE</t>
  </si>
  <si>
    <t> LOT NR.2-"Completari terasamente si recalibrari diguri rau Lanca Birda, jud.Timis</t>
  </si>
  <si>
    <t>GAVOPAR SRL</t>
  </si>
  <si>
    <t>103/24.11.2023</t>
  </si>
  <si>
    <t>22.12.2023</t>
  </si>
  <si>
    <t>24.11.2023</t>
  </si>
  <si>
    <t>AUTO EUROPA S.R.L</t>
  </si>
  <si>
    <t>NAFI&amp;CO</t>
  </si>
  <si>
    <t>113/20.12.2023</t>
  </si>
  <si>
    <t>115/20.12.2023</t>
  </si>
  <si>
    <t>111/13.12.2023</t>
  </si>
  <si>
    <t>20.12.2023</t>
  </si>
  <si>
    <t>24.08.2023</t>
  </si>
  <si>
    <t>13.12.2023</t>
  </si>
  <si>
    <t>28.08.2023</t>
  </si>
  <si>
    <t>AA1090226/07.08.2023</t>
  </si>
  <si>
    <t>112/13.12.2023</t>
  </si>
  <si>
    <t>AA1117740/13.12.2023</t>
  </si>
  <si>
    <t>AA1106474/24.08.2023</t>
  </si>
  <si>
    <t>AA1106474/28.08.2023</t>
  </si>
  <si>
    <t>AA1117740/20.12.2023</t>
  </si>
  <si>
    <t>DA33384667/31.05.2023</t>
  </si>
  <si>
    <t>50110000-9</t>
  </si>
  <si>
    <t>82/29.08.2023</t>
  </si>
  <si>
    <t>29.08.2023</t>
  </si>
  <si>
    <t>CDA12/27.03.2023</t>
  </si>
  <si>
    <r>
      <t>Servicii de proiectare (fazele DALI, Proiect Tehnic si Caiete de Sarcini), precum si asistenta tehnica din partea prestatorului pe durata executiei lucrarilor pentru ,,</t>
    </r>
    <r>
      <rPr>
        <b/>
        <sz val="11"/>
        <rFont val="Arial"/>
        <family val="2"/>
      </rPr>
      <t>Asigurarea atenuarii si tranzitarii in siguranta a volumelor de viitura pe raul Caras si afluenti pe tronson Ticvaniu Mare - frontiera Serbia, judetul Caras Severin"</t>
    </r>
  </si>
  <si>
    <t> LAURENTIU H S.R.L</t>
  </si>
  <si>
    <t>CENTRALIZATORUL ACHIZITIILOR PUBLICE SI CONTRACTELE CU VALOARE PESTE 5.000 DE EURO AFERENTE ANULUI 2023</t>
  </si>
  <si>
    <t>62/05.07.2023</t>
  </si>
  <si>
    <t>AA1088707 / 05.07.2023</t>
  </si>
  <si>
    <t>Cda81/14.12.2023</t>
  </si>
  <si>
    <t>14.12.2023</t>
  </si>
  <si>
    <t>98/25.10.2023</t>
  </si>
  <si>
    <t>25.12.2023</t>
  </si>
  <si>
    <t>116/21.12.2023</t>
  </si>
  <si>
    <t>DA33809623/10.08.2023</t>
  </si>
  <si>
    <t>AA1117866 / 26.12.2023</t>
  </si>
  <si>
    <t>AA1110667/01.09.2023</t>
  </si>
  <si>
    <t>AA1103054 / 10.05.2023</t>
  </si>
  <si>
    <t>AA1096034 / 10.01.2024</t>
  </si>
  <si>
    <t>DA</t>
  </si>
  <si>
    <t>DA32859950/22.03.2023, CTR nr. 18/22.03.2023</t>
  </si>
  <si>
    <t>DA32860022/22.03.2023, CTR nr. 18/22.03.2023</t>
  </si>
  <si>
    <t>DA34622122/05.12.2023 CDA 73/06.12.2023</t>
  </si>
  <si>
    <t>DA34625183/05.12.2023 CDA 74/06.12.2023</t>
  </si>
  <si>
    <t>DA34621897/05.12.2023 CDA 75/06.12.2023</t>
  </si>
  <si>
    <t>COMPUTERLINE</t>
  </si>
  <si>
    <t>DA34552678/23.11.2023, CDA 69/24.11.2023</t>
  </si>
  <si>
    <t>DA34563448/24.11.2023, CDA 70/24.11.2023</t>
  </si>
  <si>
    <t>DA34622843/05.12.2023, CTR 104/06.12.2023</t>
  </si>
  <si>
    <t>DA34769367/22.12.2023, CTR 117/22.12.2023</t>
  </si>
  <si>
    <t>DA33747445/31.07.2023, CTR 71/01.08.2024</t>
  </si>
  <si>
    <t>DA33052240/20.04.2023,     CTR nr. 30/19.04.2023</t>
  </si>
  <si>
    <t xml:space="preserve">DA32885650/28.03.2023, CTR nr. 23/31.03.2023(s. proprii) </t>
  </si>
  <si>
    <t>DA32805340/16.03.2023, CTR nr. 15/15.03.2023</t>
  </si>
  <si>
    <t>DA32345727/9.01.2023,       CTR. nr2/13.01.2023</t>
  </si>
  <si>
    <t>DA3464198/07.12.2023, CDA 79/11.12.2023</t>
  </si>
  <si>
    <t>DA33885302/ 28.08.2023 CTR nr.81 /29.08.2023</t>
  </si>
  <si>
    <t>DA33215795/10.05.2023, CTR nr. 46/11.05.2023</t>
  </si>
  <si>
    <t>DA32847878/21.03.2023,    CTR nr. 19/23.03.2023</t>
  </si>
  <si>
    <t>Lemne de foc Timis</t>
  </si>
  <si>
    <t>Lemne de foc Caras</t>
  </si>
  <si>
    <t>Produse curatenie</t>
  </si>
  <si>
    <t>Servicii de cadastru</t>
  </si>
  <si>
    <t>Servicii asigurare CASCO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</si>
</sst>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0;[Red]#,##0.00"/>
    <numFmt numFmtId="181" formatCode="0.00;[Red]0.00"/>
    <numFmt numFmtId="182" formatCode="[$-409]dddd\,\ mmmm\ d\,\ 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;[Red]#,##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.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Segoe U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Segoe U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67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wrapText="1"/>
    </xf>
    <xf numFmtId="0" fontId="58" fillId="0" borderId="0" xfId="0" applyFont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8" fillId="0" borderId="0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center" vertical="center"/>
    </xf>
    <xf numFmtId="4" fontId="59" fillId="0" borderId="0" xfId="0" applyNumberFormat="1" applyFont="1" applyBorder="1" applyAlignment="1">
      <alignment horizontal="center" vertical="center"/>
    </xf>
    <xf numFmtId="0" fontId="28" fillId="0" borderId="0" xfId="0" applyFont="1" applyAlignment="1">
      <alignment wrapText="1"/>
    </xf>
    <xf numFmtId="0" fontId="30" fillId="0" borderId="0" xfId="0" applyFont="1" applyAlignment="1">
      <alignment vertical="center"/>
    </xf>
    <xf numFmtId="0" fontId="31" fillId="0" borderId="0" xfId="0" applyFont="1" applyAlignment="1">
      <alignment/>
    </xf>
    <xf numFmtId="0" fontId="31" fillId="0" borderId="0" xfId="0" applyFont="1" applyAlignment="1">
      <alignment vertical="center"/>
    </xf>
    <xf numFmtId="0" fontId="31" fillId="0" borderId="0" xfId="0" applyFont="1" applyBorder="1" applyAlignment="1">
      <alignment/>
    </xf>
    <xf numFmtId="0" fontId="28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58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6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61" fillId="0" borderId="10" xfId="0" applyFont="1" applyBorder="1" applyAlignment="1">
      <alignment horizontal="center" vertical="center"/>
    </xf>
    <xf numFmtId="0" fontId="61" fillId="0" borderId="11" xfId="0" applyFont="1" applyBorder="1" applyAlignment="1">
      <alignment horizontal="left" vertical="center" wrapText="1"/>
    </xf>
    <xf numFmtId="0" fontId="61" fillId="0" borderId="10" xfId="0" applyFont="1" applyBorder="1" applyAlignment="1">
      <alignment horizontal="center" vertical="center" wrapText="1"/>
    </xf>
    <xf numFmtId="0" fontId="3" fillId="4" borderId="10" xfId="0" applyFont="1" applyFill="1" applyBorder="1" applyAlignment="1">
      <alignment wrapText="1"/>
    </xf>
    <xf numFmtId="0" fontId="3" fillId="4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vertical="top"/>
    </xf>
    <xf numFmtId="0" fontId="3" fillId="4" borderId="1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wrapText="1"/>
    </xf>
    <xf numFmtId="0" fontId="3" fillId="4" borderId="0" xfId="0" applyFont="1" applyFill="1" applyBorder="1" applyAlignment="1">
      <alignment wrapText="1"/>
    </xf>
    <xf numFmtId="0" fontId="3" fillId="4" borderId="0" xfId="0" applyFont="1" applyFill="1" applyAlignment="1">
      <alignment wrapText="1"/>
    </xf>
    <xf numFmtId="0" fontId="3" fillId="0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17" fontId="4" fillId="0" borderId="10" xfId="0" applyNumberFormat="1" applyFont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17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80" fontId="4" fillId="0" borderId="0" xfId="0" applyNumberFormat="1" applyFont="1" applyAlignment="1">
      <alignment horizontal="center"/>
    </xf>
    <xf numFmtId="180" fontId="4" fillId="0" borderId="0" xfId="0" applyNumberFormat="1" applyFont="1" applyFill="1" applyAlignment="1">
      <alignment horizontal="center"/>
    </xf>
    <xf numFmtId="14" fontId="4" fillId="0" borderId="0" xfId="0" applyNumberFormat="1" applyFont="1" applyAlignment="1">
      <alignment horizontal="center"/>
    </xf>
    <xf numFmtId="180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180" fontId="3" fillId="4" borderId="10" xfId="0" applyNumberFormat="1" applyFont="1" applyFill="1" applyBorder="1" applyAlignment="1">
      <alignment horizontal="center" wrapText="1"/>
    </xf>
    <xf numFmtId="180" fontId="3" fillId="34" borderId="10" xfId="0" applyNumberFormat="1" applyFont="1" applyFill="1" applyBorder="1" applyAlignment="1">
      <alignment horizontal="center" wrapText="1"/>
    </xf>
    <xf numFmtId="14" fontId="3" fillId="4" borderId="10" xfId="0" applyNumberFormat="1" applyFont="1" applyFill="1" applyBorder="1" applyAlignment="1">
      <alignment horizontal="center" wrapText="1"/>
    </xf>
    <xf numFmtId="180" fontId="3" fillId="4" borderId="10" xfId="0" applyNumberFormat="1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vertical="center" wrapText="1"/>
    </xf>
    <xf numFmtId="180" fontId="3" fillId="0" borderId="12" xfId="0" applyNumberFormat="1" applyFont="1" applyBorder="1" applyAlignment="1">
      <alignment horizontal="center" vertical="center" wrapText="1"/>
    </xf>
    <xf numFmtId="17" fontId="3" fillId="0" borderId="12" xfId="0" applyNumberFormat="1" applyFont="1" applyBorder="1" applyAlignment="1">
      <alignment horizontal="center" vertical="center" wrapText="1"/>
    </xf>
    <xf numFmtId="180" fontId="3" fillId="0" borderId="12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17" fontId="4" fillId="0" borderId="13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wrapText="1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vertical="center" wrapText="1"/>
    </xf>
    <xf numFmtId="180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80" fontId="4" fillId="0" borderId="13" xfId="0" applyNumberFormat="1" applyFont="1" applyFill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180" fontId="4" fillId="0" borderId="0" xfId="0" applyNumberFormat="1" applyFont="1" applyBorder="1" applyAlignment="1">
      <alignment vertical="center" wrapText="1"/>
    </xf>
    <xf numFmtId="0" fontId="4" fillId="0" borderId="10" xfId="57" applyFont="1" applyFill="1" applyBorder="1" applyAlignment="1">
      <alignment vertical="center" wrapText="1"/>
      <protection/>
    </xf>
    <xf numFmtId="0" fontId="4" fillId="0" borderId="10" xfId="57" applyFont="1" applyFill="1" applyBorder="1" applyAlignment="1">
      <alignment horizontal="left" vertical="center" wrapText="1"/>
      <protection/>
    </xf>
    <xf numFmtId="180" fontId="4" fillId="0" borderId="13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180" fontId="4" fillId="0" borderId="11" xfId="0" applyNumberFormat="1" applyFont="1" applyBorder="1" applyAlignment="1">
      <alignment horizontal="center" vertical="center" wrapText="1"/>
    </xf>
    <xf numFmtId="17" fontId="4" fillId="0" borderId="11" xfId="0" applyNumberFormat="1" applyFont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180" fontId="4" fillId="0" borderId="14" xfId="0" applyNumberFormat="1" applyFont="1" applyBorder="1" applyAlignment="1">
      <alignment horizontal="center" vertical="center" wrapText="1"/>
    </xf>
    <xf numFmtId="17" fontId="4" fillId="0" borderId="14" xfId="0" applyNumberFormat="1" applyFont="1" applyBorder="1" applyAlignment="1">
      <alignment horizontal="center" vertical="center" wrapText="1"/>
    </xf>
    <xf numFmtId="180" fontId="4" fillId="0" borderId="14" xfId="0" applyNumberFormat="1" applyFont="1" applyFill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/>
    </xf>
    <xf numFmtId="180" fontId="4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/>
    </xf>
    <xf numFmtId="180" fontId="4" fillId="0" borderId="20" xfId="0" applyNumberFormat="1" applyFont="1" applyBorder="1" applyAlignment="1">
      <alignment horizontal="center"/>
    </xf>
    <xf numFmtId="180" fontId="4" fillId="0" borderId="20" xfId="0" applyNumberFormat="1" applyFont="1" applyFill="1" applyBorder="1" applyAlignment="1">
      <alignment horizontal="center"/>
    </xf>
    <xf numFmtId="14" fontId="4" fillId="0" borderId="20" xfId="0" applyNumberFormat="1" applyFont="1" applyBorder="1" applyAlignment="1">
      <alignment horizontal="center"/>
    </xf>
    <xf numFmtId="180" fontId="4" fillId="0" borderId="2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180" fontId="2" fillId="0" borderId="1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180" fontId="6" fillId="0" borderId="25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63" fillId="0" borderId="13" xfId="0" applyFont="1" applyBorder="1" applyAlignment="1">
      <alignment horizontal="left" vertical="center" wrapText="1"/>
    </xf>
    <xf numFmtId="0" fontId="63" fillId="0" borderId="13" xfId="0" applyFont="1" applyBorder="1" applyAlignment="1">
      <alignment horizontal="center" vertical="center" wrapText="1"/>
    </xf>
    <xf numFmtId="180" fontId="63" fillId="0" borderId="13" xfId="0" applyNumberFormat="1" applyFont="1" applyBorder="1" applyAlignment="1">
      <alignment horizontal="left" vertical="center"/>
    </xf>
    <xf numFmtId="0" fontId="63" fillId="0" borderId="13" xfId="0" applyFont="1" applyBorder="1" applyAlignment="1">
      <alignment horizontal="left" vertical="center"/>
    </xf>
    <xf numFmtId="0" fontId="63" fillId="0" borderId="13" xfId="0" applyFont="1" applyBorder="1" applyAlignment="1">
      <alignment horizontal="left" wrapText="1"/>
    </xf>
    <xf numFmtId="180" fontId="64" fillId="0" borderId="25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/>
    </xf>
    <xf numFmtId="180" fontId="6" fillId="0" borderId="15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63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left" vertical="center" wrapText="1"/>
    </xf>
    <xf numFmtId="180" fontId="2" fillId="0" borderId="26" xfId="0" applyNumberFormat="1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180" fontId="6" fillId="0" borderId="27" xfId="0" applyNumberFormat="1" applyFont="1" applyBorder="1" applyAlignment="1">
      <alignment horizontal="center"/>
    </xf>
    <xf numFmtId="0" fontId="2" fillId="0" borderId="26" xfId="0" applyFont="1" applyBorder="1" applyAlignment="1">
      <alignment wrapText="1"/>
    </xf>
    <xf numFmtId="0" fontId="63" fillId="0" borderId="28" xfId="0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180" fontId="6" fillId="0" borderId="15" xfId="0" applyNumberFormat="1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63" fillId="0" borderId="29" xfId="0" applyFont="1" applyBorder="1" applyAlignment="1">
      <alignment horizontal="right" vertical="center"/>
    </xf>
    <xf numFmtId="0" fontId="7" fillId="0" borderId="30" xfId="0" applyFont="1" applyBorder="1" applyAlignment="1">
      <alignment horizontal="left" vertical="center" wrapText="1"/>
    </xf>
    <xf numFmtId="180" fontId="2" fillId="0" borderId="30" xfId="0" applyNumberFormat="1" applyFont="1" applyBorder="1" applyAlignment="1">
      <alignment horizontal="center"/>
    </xf>
    <xf numFmtId="0" fontId="2" fillId="0" borderId="30" xfId="0" applyFont="1" applyBorder="1" applyAlignment="1">
      <alignment horizontal="left"/>
    </xf>
    <xf numFmtId="0" fontId="2" fillId="0" borderId="30" xfId="0" applyFont="1" applyBorder="1" applyAlignment="1">
      <alignment horizontal="center"/>
    </xf>
    <xf numFmtId="180" fontId="6" fillId="0" borderId="31" xfId="0" applyNumberFormat="1" applyFont="1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80" fontId="6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4" fontId="61" fillId="0" borderId="11" xfId="0" applyNumberFormat="1" applyFont="1" applyBorder="1" applyAlignment="1">
      <alignment horizontal="center" vertical="center"/>
    </xf>
    <xf numFmtId="0" fontId="61" fillId="0" borderId="13" xfId="0" applyFont="1" applyBorder="1" applyAlignment="1">
      <alignment horizontal="left" vertical="center"/>
    </xf>
    <xf numFmtId="0" fontId="65" fillId="0" borderId="32" xfId="0" applyFont="1" applyBorder="1" applyAlignment="1">
      <alignment vertical="center" wrapText="1"/>
    </xf>
    <xf numFmtId="4" fontId="66" fillId="0" borderId="10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63" fillId="0" borderId="35" xfId="0" applyFont="1" applyBorder="1" applyAlignment="1">
      <alignment horizontal="right" vertical="center"/>
    </xf>
    <xf numFmtId="0" fontId="61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63" fillId="0" borderId="41" xfId="0" applyFont="1" applyBorder="1" applyAlignment="1">
      <alignment horizontal="right" vertical="center"/>
    </xf>
    <xf numFmtId="0" fontId="2" fillId="0" borderId="37" xfId="0" applyFont="1" applyBorder="1" applyAlignment="1">
      <alignment horizontal="center" vertical="center"/>
    </xf>
    <xf numFmtId="0" fontId="61" fillId="0" borderId="35" xfId="0" applyFont="1" applyBorder="1" applyAlignment="1">
      <alignment horizontal="right" vertical="center"/>
    </xf>
    <xf numFmtId="0" fontId="61" fillId="0" borderId="42" xfId="0" applyFont="1" applyBorder="1" applyAlignment="1">
      <alignment horizontal="right" vertical="center"/>
    </xf>
    <xf numFmtId="0" fontId="61" fillId="0" borderId="36" xfId="0" applyFont="1" applyBorder="1" applyAlignment="1">
      <alignment horizontal="center" vertical="center"/>
    </xf>
    <xf numFmtId="0" fontId="61" fillId="0" borderId="29" xfId="0" applyFont="1" applyBorder="1" applyAlignment="1">
      <alignment horizontal="right" vertical="center"/>
    </xf>
    <xf numFmtId="0" fontId="2" fillId="0" borderId="43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4" fontId="2" fillId="0" borderId="30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67" fillId="0" borderId="0" xfId="0" applyFont="1" applyBorder="1" applyAlignment="1">
      <alignment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42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zPlNou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16</xdr:row>
      <xdr:rowOff>0</xdr:rowOff>
    </xdr:from>
    <xdr:to>
      <xdr:col>2</xdr:col>
      <xdr:colOff>152400</xdr:colOff>
      <xdr:row>16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372225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66"/>
  <sheetViews>
    <sheetView tabSelected="1" zoomScale="98" zoomScaleNormal="98" zoomScalePageLayoutView="0" workbookViewId="0" topLeftCell="A4">
      <selection activeCell="E22" sqref="E22"/>
    </sheetView>
  </sheetViews>
  <sheetFormatPr defaultColWidth="9.140625" defaultRowHeight="15"/>
  <cols>
    <col min="1" max="1" width="5.57421875" style="56" customWidth="1"/>
    <col min="2" max="2" width="40.7109375" style="56" customWidth="1"/>
    <col min="3" max="3" width="13.28125" style="57" customWidth="1"/>
    <col min="4" max="4" width="9.421875" style="58" customWidth="1"/>
    <col min="5" max="5" width="10.7109375" style="56" customWidth="1"/>
    <col min="6" max="6" width="22.140625" style="59" customWidth="1"/>
    <col min="7" max="7" width="14.7109375" style="60" customWidth="1"/>
    <col min="8" max="8" width="15.28125" style="61" customWidth="1"/>
    <col min="9" max="9" width="9.421875" style="58" customWidth="1"/>
    <col min="10" max="10" width="12.140625" style="56" customWidth="1"/>
    <col min="11" max="11" width="14.8515625" style="56" customWidth="1"/>
    <col min="12" max="12" width="12.140625" style="56" customWidth="1"/>
    <col min="13" max="13" width="14.8515625" style="62" customWidth="1"/>
    <col min="14" max="14" width="11.421875" style="63" customWidth="1"/>
    <col min="15" max="15" width="16.421875" style="64" customWidth="1"/>
    <col min="16" max="16" width="34.140625" style="145" customWidth="1"/>
    <col min="17" max="17" width="24.8515625" style="65" customWidth="1"/>
    <col min="18" max="18" width="20.00390625" style="65" customWidth="1"/>
    <col min="19" max="19" width="9.140625" style="65" customWidth="1"/>
    <col min="20" max="20" width="20.140625" style="65" customWidth="1"/>
    <col min="21" max="21" width="16.8515625" style="65" customWidth="1"/>
    <col min="22" max="112" width="9.140625" style="65" customWidth="1"/>
    <col min="113" max="16384" width="9.140625" style="56" customWidth="1"/>
  </cols>
  <sheetData>
    <row r="1" ht="15">
      <c r="P1" s="142"/>
    </row>
    <row r="2" spans="3:16" ht="15">
      <c r="C2" s="66"/>
      <c r="D2" t="s">
        <v>247</v>
      </c>
      <c r="P2" s="142"/>
    </row>
    <row r="3" ht="15">
      <c r="P3" s="142"/>
    </row>
    <row r="4" spans="1:112" s="33" customFormat="1" ht="87" customHeight="1">
      <c r="A4" s="27"/>
      <c r="B4" s="28" t="s">
        <v>0</v>
      </c>
      <c r="C4" s="29" t="s">
        <v>8</v>
      </c>
      <c r="D4" s="30" t="s">
        <v>1</v>
      </c>
      <c r="E4" s="27" t="s">
        <v>26</v>
      </c>
      <c r="F4" s="27" t="s">
        <v>28</v>
      </c>
      <c r="G4" s="27" t="s">
        <v>12</v>
      </c>
      <c r="H4" s="67" t="s">
        <v>2</v>
      </c>
      <c r="I4" s="30" t="s">
        <v>24</v>
      </c>
      <c r="J4" s="27" t="s">
        <v>25</v>
      </c>
      <c r="K4" s="27" t="s">
        <v>3</v>
      </c>
      <c r="L4" s="27" t="s">
        <v>4</v>
      </c>
      <c r="M4" s="68" t="s">
        <v>5</v>
      </c>
      <c r="N4" s="69" t="s">
        <v>6</v>
      </c>
      <c r="O4" s="70" t="s">
        <v>11</v>
      </c>
      <c r="P4" s="30" t="s">
        <v>7</v>
      </c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</row>
    <row r="5" spans="1:112" s="79" customFormat="1" ht="21" customHeight="1">
      <c r="A5" s="71"/>
      <c r="B5" s="34" t="s">
        <v>31</v>
      </c>
      <c r="C5" s="72"/>
      <c r="D5" s="47"/>
      <c r="E5" s="47"/>
      <c r="F5" s="73"/>
      <c r="G5" s="47"/>
      <c r="H5" s="74"/>
      <c r="I5" s="47"/>
      <c r="J5" s="47"/>
      <c r="K5" s="75"/>
      <c r="L5" s="47"/>
      <c r="M5" s="76"/>
      <c r="N5" s="77"/>
      <c r="O5" s="74"/>
      <c r="P5" s="47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</row>
    <row r="6" spans="1:112" s="46" customFormat="1" ht="24" customHeight="1">
      <c r="A6" s="36">
        <v>1</v>
      </c>
      <c r="B6" s="37" t="s">
        <v>99</v>
      </c>
      <c r="C6" s="35" t="s">
        <v>33</v>
      </c>
      <c r="D6" s="38" t="s">
        <v>32</v>
      </c>
      <c r="E6" s="38">
        <v>1</v>
      </c>
      <c r="F6" s="37" t="s">
        <v>91</v>
      </c>
      <c r="G6" s="38" t="s">
        <v>96</v>
      </c>
      <c r="H6" s="39">
        <v>33400</v>
      </c>
      <c r="I6" s="38" t="s">
        <v>9</v>
      </c>
      <c r="J6" s="38" t="s">
        <v>97</v>
      </c>
      <c r="K6" s="40" t="s">
        <v>37</v>
      </c>
      <c r="L6" s="38" t="s">
        <v>10</v>
      </c>
      <c r="M6" s="41">
        <v>39746</v>
      </c>
      <c r="N6" s="42"/>
      <c r="O6" s="39">
        <v>33400</v>
      </c>
      <c r="P6" s="38" t="s">
        <v>98</v>
      </c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</row>
    <row r="7" spans="1:112" s="46" customFormat="1" ht="69.75" customHeight="1">
      <c r="A7" s="36">
        <v>2</v>
      </c>
      <c r="B7" s="37" t="s">
        <v>160</v>
      </c>
      <c r="C7" s="35" t="s">
        <v>33</v>
      </c>
      <c r="D7" s="80" t="s">
        <v>32</v>
      </c>
      <c r="E7" s="38">
        <v>1</v>
      </c>
      <c r="F7" s="37" t="s">
        <v>153</v>
      </c>
      <c r="G7" s="38" t="s">
        <v>198</v>
      </c>
      <c r="H7" s="39">
        <v>86977.44</v>
      </c>
      <c r="I7" s="38" t="s">
        <v>9</v>
      </c>
      <c r="J7" s="38" t="s">
        <v>199</v>
      </c>
      <c r="K7" s="40" t="s">
        <v>37</v>
      </c>
      <c r="L7" s="38" t="s">
        <v>10</v>
      </c>
      <c r="M7" s="41">
        <v>103503.15</v>
      </c>
      <c r="N7" s="42"/>
      <c r="O7" s="39">
        <v>86977.44</v>
      </c>
      <c r="P7" s="80" t="s">
        <v>234</v>
      </c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</row>
    <row r="8" spans="1:112" s="46" customFormat="1" ht="36" customHeight="1">
      <c r="A8" s="36">
        <v>3</v>
      </c>
      <c r="B8" s="37" t="s">
        <v>156</v>
      </c>
      <c r="C8" s="35" t="s">
        <v>63</v>
      </c>
      <c r="D8" s="38" t="s">
        <v>32</v>
      </c>
      <c r="E8" s="38">
        <v>1</v>
      </c>
      <c r="F8" s="37" t="s">
        <v>152</v>
      </c>
      <c r="G8" s="38" t="s">
        <v>157</v>
      </c>
      <c r="H8" s="39">
        <v>24952</v>
      </c>
      <c r="I8" s="38" t="s">
        <v>9</v>
      </c>
      <c r="J8" s="38" t="s">
        <v>158</v>
      </c>
      <c r="K8" s="40" t="s">
        <v>159</v>
      </c>
      <c r="L8" s="38" t="s">
        <v>10</v>
      </c>
      <c r="M8" s="41">
        <v>29692.88</v>
      </c>
      <c r="N8" s="42"/>
      <c r="O8" s="39">
        <v>24952</v>
      </c>
      <c r="P8" s="38" t="s">
        <v>161</v>
      </c>
      <c r="Q8" s="44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</row>
    <row r="9" spans="1:112" s="46" customFormat="1" ht="79.5" customHeight="1">
      <c r="A9" s="36">
        <v>4</v>
      </c>
      <c r="B9" s="37" t="s">
        <v>162</v>
      </c>
      <c r="C9" s="35" t="s">
        <v>241</v>
      </c>
      <c r="D9" s="246" t="s">
        <v>83</v>
      </c>
      <c r="E9" s="82">
        <v>1</v>
      </c>
      <c r="F9" s="37" t="s">
        <v>225</v>
      </c>
      <c r="G9" s="38" t="s">
        <v>227</v>
      </c>
      <c r="H9" s="39">
        <v>96470.58</v>
      </c>
      <c r="I9" s="38" t="s">
        <v>9</v>
      </c>
      <c r="J9" s="38" t="s">
        <v>230</v>
      </c>
      <c r="K9" s="83" t="s">
        <v>37</v>
      </c>
      <c r="L9" s="38" t="s">
        <v>10</v>
      </c>
      <c r="M9" s="41">
        <f aca="true" t="shared" si="0" ref="M9:M14">O9*1.19</f>
        <v>114799.9902</v>
      </c>
      <c r="N9" s="42"/>
      <c r="O9" s="39">
        <v>96470.58</v>
      </c>
      <c r="P9" s="38" t="s">
        <v>239</v>
      </c>
      <c r="Q9" s="84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</row>
    <row r="10" spans="1:112" s="46" customFormat="1" ht="22.5" customHeight="1">
      <c r="A10" s="85">
        <v>5</v>
      </c>
      <c r="B10" s="86" t="s">
        <v>163</v>
      </c>
      <c r="C10" s="87"/>
      <c r="D10" s="247"/>
      <c r="E10" s="88">
        <v>1</v>
      </c>
      <c r="F10" s="37" t="s">
        <v>81</v>
      </c>
      <c r="G10" s="51" t="s">
        <v>192</v>
      </c>
      <c r="H10" s="39">
        <v>53949.57</v>
      </c>
      <c r="I10" s="38" t="s">
        <v>9</v>
      </c>
      <c r="J10" s="51" t="s">
        <v>231</v>
      </c>
      <c r="K10" s="83" t="s">
        <v>37</v>
      </c>
      <c r="L10" s="38" t="s">
        <v>10</v>
      </c>
      <c r="M10" s="41">
        <f t="shared" si="0"/>
        <v>64200.0002</v>
      </c>
      <c r="N10" s="42"/>
      <c r="O10" s="41">
        <v>53949.58</v>
      </c>
      <c r="P10" s="38" t="s">
        <v>237</v>
      </c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</row>
    <row r="11" spans="1:112" s="46" customFormat="1" ht="22.5" customHeight="1">
      <c r="A11" s="85">
        <v>6</v>
      </c>
      <c r="B11" s="86" t="s">
        <v>164</v>
      </c>
      <c r="C11" s="87"/>
      <c r="D11" s="247"/>
      <c r="E11" s="88">
        <v>3</v>
      </c>
      <c r="F11" s="43" t="s">
        <v>226</v>
      </c>
      <c r="G11" s="51" t="s">
        <v>229</v>
      </c>
      <c r="H11" s="39">
        <v>67000</v>
      </c>
      <c r="I11" s="38" t="s">
        <v>9</v>
      </c>
      <c r="J11" s="51" t="s">
        <v>232</v>
      </c>
      <c r="K11" s="83" t="s">
        <v>37</v>
      </c>
      <c r="L11" s="38" t="s">
        <v>10</v>
      </c>
      <c r="M11" s="41">
        <f t="shared" si="0"/>
        <v>79730</v>
      </c>
      <c r="N11" s="42"/>
      <c r="O11" s="39">
        <v>67000</v>
      </c>
      <c r="P11" s="38" t="s">
        <v>236</v>
      </c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</row>
    <row r="12" spans="1:112" s="46" customFormat="1" ht="22.5" customHeight="1">
      <c r="A12" s="85">
        <v>7</v>
      </c>
      <c r="B12" s="86" t="s">
        <v>166</v>
      </c>
      <c r="C12" s="87"/>
      <c r="D12" s="247"/>
      <c r="E12" s="88">
        <v>3</v>
      </c>
      <c r="F12" s="43" t="s">
        <v>226</v>
      </c>
      <c r="G12" s="51" t="s">
        <v>235</v>
      </c>
      <c r="H12" s="39">
        <v>144500</v>
      </c>
      <c r="I12" s="38" t="s">
        <v>9</v>
      </c>
      <c r="J12" s="51" t="s">
        <v>232</v>
      </c>
      <c r="K12" s="83" t="s">
        <v>37</v>
      </c>
      <c r="L12" s="38" t="s">
        <v>10</v>
      </c>
      <c r="M12" s="41">
        <f t="shared" si="0"/>
        <v>171955</v>
      </c>
      <c r="N12" s="42"/>
      <c r="O12" s="39">
        <v>144500</v>
      </c>
      <c r="P12" s="38" t="s">
        <v>236</v>
      </c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</row>
    <row r="13" spans="1:112" s="46" customFormat="1" ht="22.5" customHeight="1">
      <c r="A13" s="85">
        <v>8</v>
      </c>
      <c r="B13" s="86" t="s">
        <v>165</v>
      </c>
      <c r="C13" s="87"/>
      <c r="D13" s="247"/>
      <c r="E13" s="88">
        <v>2</v>
      </c>
      <c r="F13" s="37" t="s">
        <v>194</v>
      </c>
      <c r="G13" s="51" t="s">
        <v>193</v>
      </c>
      <c r="H13" s="39">
        <v>74500</v>
      </c>
      <c r="I13" s="38" t="s">
        <v>9</v>
      </c>
      <c r="J13" s="51" t="s">
        <v>233</v>
      </c>
      <c r="K13" s="83" t="s">
        <v>37</v>
      </c>
      <c r="L13" s="38" t="s">
        <v>10</v>
      </c>
      <c r="M13" s="41">
        <f t="shared" si="0"/>
        <v>88655</v>
      </c>
      <c r="N13" s="42"/>
      <c r="O13" s="39">
        <v>74500</v>
      </c>
      <c r="P13" s="38" t="s">
        <v>238</v>
      </c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</row>
    <row r="14" spans="1:112" s="46" customFormat="1" ht="19.5" customHeight="1">
      <c r="A14" s="85">
        <v>9</v>
      </c>
      <c r="B14" s="86" t="s">
        <v>167</v>
      </c>
      <c r="C14" s="87"/>
      <c r="D14" s="248"/>
      <c r="E14" s="88">
        <v>1</v>
      </c>
      <c r="F14" s="43" t="s">
        <v>226</v>
      </c>
      <c r="G14" s="51" t="s">
        <v>228</v>
      </c>
      <c r="H14" s="39">
        <v>83235</v>
      </c>
      <c r="I14" s="38" t="s">
        <v>9</v>
      </c>
      <c r="J14" s="51" t="s">
        <v>230</v>
      </c>
      <c r="K14" s="83" t="s">
        <v>37</v>
      </c>
      <c r="L14" s="38" t="s">
        <v>10</v>
      </c>
      <c r="M14" s="41">
        <f t="shared" si="0"/>
        <v>99049.65</v>
      </c>
      <c r="N14" s="42"/>
      <c r="O14" s="39">
        <v>83235</v>
      </c>
      <c r="P14" s="38" t="s">
        <v>236</v>
      </c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</row>
    <row r="15" spans="1:112" s="46" customFormat="1" ht="68.25" customHeight="1">
      <c r="A15" s="85">
        <v>10</v>
      </c>
      <c r="B15" s="86" t="s">
        <v>101</v>
      </c>
      <c r="C15" s="87" t="s">
        <v>145</v>
      </c>
      <c r="D15" s="38" t="s">
        <v>90</v>
      </c>
      <c r="E15" s="38">
        <v>12</v>
      </c>
      <c r="F15" s="37" t="s">
        <v>146</v>
      </c>
      <c r="G15" s="51" t="s">
        <v>147</v>
      </c>
      <c r="H15" s="39" t="s">
        <v>148</v>
      </c>
      <c r="I15" s="38" t="s">
        <v>9</v>
      </c>
      <c r="J15" s="51" t="s">
        <v>149</v>
      </c>
      <c r="K15" s="83" t="s">
        <v>37</v>
      </c>
      <c r="L15" s="51" t="s">
        <v>260</v>
      </c>
      <c r="M15" s="41">
        <v>350369.05</v>
      </c>
      <c r="N15" s="42"/>
      <c r="O15" s="39" t="s">
        <v>148</v>
      </c>
      <c r="P15" s="38" t="s">
        <v>240</v>
      </c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</row>
    <row r="16" spans="1:112" s="92" customFormat="1" ht="42.75" customHeight="1">
      <c r="A16" s="89">
        <v>11</v>
      </c>
      <c r="B16" s="50" t="s">
        <v>102</v>
      </c>
      <c r="C16" s="90" t="s">
        <v>64</v>
      </c>
      <c r="D16" s="80" t="s">
        <v>32</v>
      </c>
      <c r="E16" s="38">
        <v>1</v>
      </c>
      <c r="F16" s="37" t="s">
        <v>81</v>
      </c>
      <c r="G16" s="38" t="s">
        <v>110</v>
      </c>
      <c r="H16" s="39">
        <v>210000</v>
      </c>
      <c r="I16" s="80" t="s">
        <v>9</v>
      </c>
      <c r="J16" s="38" t="s">
        <v>111</v>
      </c>
      <c r="K16" s="40" t="s">
        <v>37</v>
      </c>
      <c r="L16" s="80" t="s">
        <v>10</v>
      </c>
      <c r="M16" s="39">
        <v>249900</v>
      </c>
      <c r="N16" s="42"/>
      <c r="O16" s="39">
        <v>210000</v>
      </c>
      <c r="P16" s="80" t="s">
        <v>112</v>
      </c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</row>
    <row r="17" spans="1:112" s="92" customFormat="1" ht="63" customHeight="1">
      <c r="A17" s="89">
        <f>A16+1</f>
        <v>12</v>
      </c>
      <c r="B17" s="50" t="s">
        <v>103</v>
      </c>
      <c r="C17" s="48" t="s">
        <v>139</v>
      </c>
      <c r="D17" s="80" t="s">
        <v>83</v>
      </c>
      <c r="E17" s="80">
        <v>1</v>
      </c>
      <c r="F17" s="93" t="s">
        <v>155</v>
      </c>
      <c r="G17" s="80" t="s">
        <v>242</v>
      </c>
      <c r="H17" s="94">
        <v>1178100</v>
      </c>
      <c r="I17" s="80" t="s">
        <v>9</v>
      </c>
      <c r="J17" s="80" t="s">
        <v>243</v>
      </c>
      <c r="K17" s="49" t="s">
        <v>37</v>
      </c>
      <c r="L17" s="80" t="s">
        <v>10</v>
      </c>
      <c r="M17" s="39">
        <v>990000</v>
      </c>
      <c r="N17" s="42"/>
      <c r="O17" s="39">
        <v>1178100</v>
      </c>
      <c r="P17" s="80" t="s">
        <v>257</v>
      </c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</row>
    <row r="18" spans="1:112" s="92" customFormat="1" ht="36" customHeight="1">
      <c r="A18" s="89">
        <f aca="true" t="shared" si="1" ref="A18:A36">A17+1</f>
        <v>13</v>
      </c>
      <c r="B18" s="95" t="s">
        <v>59</v>
      </c>
      <c r="C18" s="96" t="s">
        <v>54</v>
      </c>
      <c r="D18" s="38" t="s">
        <v>40</v>
      </c>
      <c r="E18" s="38">
        <v>1</v>
      </c>
      <c r="F18" s="37" t="s">
        <v>55</v>
      </c>
      <c r="G18" s="38" t="s">
        <v>244</v>
      </c>
      <c r="H18" s="39">
        <v>31008.4</v>
      </c>
      <c r="I18" s="38" t="s">
        <v>9</v>
      </c>
      <c r="J18" s="38" t="s">
        <v>56</v>
      </c>
      <c r="K18" s="38" t="s">
        <v>58</v>
      </c>
      <c r="L18" s="38" t="s">
        <v>10</v>
      </c>
      <c r="M18" s="97">
        <v>36899.99</v>
      </c>
      <c r="N18" s="98"/>
      <c r="O18" s="39">
        <v>31008.4</v>
      </c>
      <c r="P18" s="38" t="s">
        <v>57</v>
      </c>
      <c r="Q18" s="91"/>
      <c r="R18" s="91"/>
      <c r="S18" s="91"/>
      <c r="T18" s="99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</row>
    <row r="19" spans="1:112" s="92" customFormat="1" ht="24" customHeight="1">
      <c r="A19" s="89">
        <f t="shared" si="1"/>
        <v>14</v>
      </c>
      <c r="B19" s="95" t="s">
        <v>60</v>
      </c>
      <c r="C19" s="96" t="s">
        <v>42</v>
      </c>
      <c r="D19" s="38" t="s">
        <v>40</v>
      </c>
      <c r="E19" s="38">
        <v>1</v>
      </c>
      <c r="F19" s="37" t="s">
        <v>43</v>
      </c>
      <c r="G19" s="38" t="s">
        <v>44</v>
      </c>
      <c r="H19" s="39">
        <v>33354</v>
      </c>
      <c r="I19" s="38" t="s">
        <v>9</v>
      </c>
      <c r="J19" s="38" t="s">
        <v>45</v>
      </c>
      <c r="K19" s="38" t="s">
        <v>46</v>
      </c>
      <c r="L19" s="38" t="s">
        <v>10</v>
      </c>
      <c r="M19" s="97">
        <v>39691.26</v>
      </c>
      <c r="N19" s="98"/>
      <c r="O19" s="39">
        <v>33354</v>
      </c>
      <c r="P19" s="51" t="s">
        <v>47</v>
      </c>
      <c r="Q19" s="91"/>
      <c r="R19" s="91"/>
      <c r="S19" s="91"/>
      <c r="T19" s="99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</row>
    <row r="20" spans="1:112" s="92" customFormat="1" ht="44.25" customHeight="1">
      <c r="A20" s="89">
        <f t="shared" si="1"/>
        <v>15</v>
      </c>
      <c r="B20" s="50" t="s">
        <v>106</v>
      </c>
      <c r="C20" s="48" t="s">
        <v>94</v>
      </c>
      <c r="D20" s="80" t="s">
        <v>32</v>
      </c>
      <c r="E20" s="38">
        <v>1</v>
      </c>
      <c r="F20" s="37" t="s">
        <v>92</v>
      </c>
      <c r="G20" s="38" t="s">
        <v>113</v>
      </c>
      <c r="H20" s="39">
        <v>504200</v>
      </c>
      <c r="I20" s="80" t="s">
        <v>9</v>
      </c>
      <c r="J20" s="38" t="s">
        <v>114</v>
      </c>
      <c r="K20" s="40" t="s">
        <v>37</v>
      </c>
      <c r="L20" s="80" t="s">
        <v>10</v>
      </c>
      <c r="M20" s="39">
        <v>599998</v>
      </c>
      <c r="N20" s="42"/>
      <c r="O20" s="39">
        <v>504200</v>
      </c>
      <c r="P20" s="80" t="s">
        <v>115</v>
      </c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</row>
    <row r="21" spans="1:112" s="92" customFormat="1" ht="44.25" customHeight="1">
      <c r="A21" s="89">
        <f t="shared" si="1"/>
        <v>16</v>
      </c>
      <c r="B21" s="50" t="s">
        <v>189</v>
      </c>
      <c r="C21" s="48" t="s">
        <v>168</v>
      </c>
      <c r="D21" s="80" t="s">
        <v>40</v>
      </c>
      <c r="E21" s="38">
        <v>1</v>
      </c>
      <c r="F21" s="51" t="s">
        <v>170</v>
      </c>
      <c r="G21" s="38" t="s">
        <v>197</v>
      </c>
      <c r="H21" s="39" t="s">
        <v>169</v>
      </c>
      <c r="I21" s="80" t="s">
        <v>9</v>
      </c>
      <c r="J21" s="38" t="s">
        <v>88</v>
      </c>
      <c r="K21" s="40" t="s">
        <v>37</v>
      </c>
      <c r="L21" s="80" t="s">
        <v>178</v>
      </c>
      <c r="M21" s="39">
        <f>O21*1.19</f>
        <v>33732.537299999996</v>
      </c>
      <c r="N21" s="42"/>
      <c r="O21" s="39">
        <v>28346.67</v>
      </c>
      <c r="P21" s="80" t="s">
        <v>171</v>
      </c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</row>
    <row r="22" spans="1:112" s="92" customFormat="1" ht="39" customHeight="1">
      <c r="A22" s="89">
        <f t="shared" si="1"/>
        <v>17</v>
      </c>
      <c r="B22" s="101" t="s">
        <v>61</v>
      </c>
      <c r="C22" s="35" t="s">
        <v>62</v>
      </c>
      <c r="D22" s="80" t="s">
        <v>32</v>
      </c>
      <c r="E22" s="38">
        <v>1</v>
      </c>
      <c r="F22" s="51" t="s">
        <v>152</v>
      </c>
      <c r="G22" s="38" t="s">
        <v>248</v>
      </c>
      <c r="H22" s="39">
        <v>24952</v>
      </c>
      <c r="I22" s="80" t="s">
        <v>9</v>
      </c>
      <c r="J22" s="38" t="s">
        <v>158</v>
      </c>
      <c r="K22" s="40" t="s">
        <v>159</v>
      </c>
      <c r="L22" s="80" t="s">
        <v>10</v>
      </c>
      <c r="M22" s="39">
        <v>29692.88</v>
      </c>
      <c r="N22" s="42"/>
      <c r="O22" s="39">
        <v>24952</v>
      </c>
      <c r="P22" s="80" t="s">
        <v>249</v>
      </c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</row>
    <row r="23" spans="1:112" s="92" customFormat="1" ht="40.5" customHeight="1">
      <c r="A23" s="89">
        <f t="shared" si="1"/>
        <v>18</v>
      </c>
      <c r="B23" s="101" t="s">
        <v>104</v>
      </c>
      <c r="C23" s="36" t="s">
        <v>64</v>
      </c>
      <c r="D23" s="51" t="s">
        <v>32</v>
      </c>
      <c r="E23" s="38">
        <v>1</v>
      </c>
      <c r="F23" s="37" t="s">
        <v>130</v>
      </c>
      <c r="G23" s="38" t="s">
        <v>129</v>
      </c>
      <c r="H23" s="39">
        <v>235200</v>
      </c>
      <c r="I23" s="51" t="s">
        <v>9</v>
      </c>
      <c r="J23" s="38" t="s">
        <v>132</v>
      </c>
      <c r="K23" s="38" t="s">
        <v>133</v>
      </c>
      <c r="L23" s="51" t="s">
        <v>10</v>
      </c>
      <c r="M23" s="97">
        <v>279888</v>
      </c>
      <c r="N23" s="98"/>
      <c r="O23" s="39">
        <v>235200</v>
      </c>
      <c r="P23" s="51" t="s">
        <v>131</v>
      </c>
      <c r="Q23" s="91"/>
      <c r="R23" s="91"/>
      <c r="S23" s="91"/>
      <c r="T23" s="99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</row>
    <row r="24" spans="1:112" s="92" customFormat="1" ht="40.5" customHeight="1">
      <c r="A24" s="89">
        <f t="shared" si="1"/>
        <v>19</v>
      </c>
      <c r="B24" s="101" t="s">
        <v>208</v>
      </c>
      <c r="C24" s="36" t="s">
        <v>209</v>
      </c>
      <c r="D24" s="51" t="s">
        <v>40</v>
      </c>
      <c r="E24" s="38">
        <v>1</v>
      </c>
      <c r="F24" s="37" t="s">
        <v>210</v>
      </c>
      <c r="G24" s="38" t="s">
        <v>250</v>
      </c>
      <c r="H24" s="39">
        <v>52751</v>
      </c>
      <c r="I24" s="51" t="s">
        <v>9</v>
      </c>
      <c r="J24" s="38" t="s">
        <v>251</v>
      </c>
      <c r="K24" s="38" t="s">
        <v>251</v>
      </c>
      <c r="L24" s="51" t="s">
        <v>178</v>
      </c>
      <c r="M24" s="97">
        <v>62773.69</v>
      </c>
      <c r="N24" s="98"/>
      <c r="O24" s="102">
        <v>52751</v>
      </c>
      <c r="P24" s="51" t="s">
        <v>211</v>
      </c>
      <c r="Q24" s="91"/>
      <c r="R24" s="91"/>
      <c r="S24" s="91"/>
      <c r="T24" s="99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</row>
    <row r="25" spans="1:112" s="46" customFormat="1" ht="39" customHeight="1">
      <c r="A25" s="89">
        <f t="shared" si="1"/>
        <v>20</v>
      </c>
      <c r="B25" s="95" t="s">
        <v>105</v>
      </c>
      <c r="C25" s="104" t="s">
        <v>65</v>
      </c>
      <c r="D25" s="51" t="s">
        <v>40</v>
      </c>
      <c r="E25" s="38">
        <v>1</v>
      </c>
      <c r="F25" s="37" t="s">
        <v>190</v>
      </c>
      <c r="G25" s="38" t="s">
        <v>252</v>
      </c>
      <c r="H25" s="39">
        <v>100780</v>
      </c>
      <c r="I25" s="51" t="s">
        <v>9</v>
      </c>
      <c r="J25" s="38" t="s">
        <v>215</v>
      </c>
      <c r="K25" s="40" t="s">
        <v>253</v>
      </c>
      <c r="L25" s="51" t="s">
        <v>178</v>
      </c>
      <c r="M25" s="41">
        <v>119928.2</v>
      </c>
      <c r="N25" s="42"/>
      <c r="O25" s="41">
        <v>100780</v>
      </c>
      <c r="P25" s="131" t="s">
        <v>191</v>
      </c>
      <c r="Q25" s="37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</row>
    <row r="26" spans="1:112" s="46" customFormat="1" ht="51.75" customHeight="1">
      <c r="A26" s="89">
        <f t="shared" si="1"/>
        <v>21</v>
      </c>
      <c r="B26" s="100" t="s">
        <v>107</v>
      </c>
      <c r="C26" s="104" t="s">
        <v>66</v>
      </c>
      <c r="D26" s="38" t="s">
        <v>83</v>
      </c>
      <c r="E26" s="38">
        <v>7</v>
      </c>
      <c r="F26" s="104" t="s">
        <v>246</v>
      </c>
      <c r="G26" s="104" t="s">
        <v>254</v>
      </c>
      <c r="H26" s="104">
        <f>M26/1.19</f>
        <v>21663926.26</v>
      </c>
      <c r="I26" s="104" t="s">
        <v>9</v>
      </c>
      <c r="J26" s="104" t="s">
        <v>218</v>
      </c>
      <c r="K26" s="104" t="s">
        <v>37</v>
      </c>
      <c r="L26" s="104"/>
      <c r="M26" s="105">
        <f>O26*1.19</f>
        <v>25780072.2494</v>
      </c>
      <c r="N26" s="104"/>
      <c r="O26" s="105">
        <v>21663926.26</v>
      </c>
      <c r="P26" s="143" t="s">
        <v>256</v>
      </c>
      <c r="Q26" s="103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</row>
    <row r="27" spans="1:112" s="46" customFormat="1" ht="69.75" customHeight="1" thickBot="1">
      <c r="A27" s="89">
        <f t="shared" si="1"/>
        <v>22</v>
      </c>
      <c r="B27" s="50" t="s">
        <v>67</v>
      </c>
      <c r="C27" s="106" t="s">
        <v>68</v>
      </c>
      <c r="D27" s="38" t="s">
        <v>40</v>
      </c>
      <c r="E27" s="107">
        <v>2</v>
      </c>
      <c r="F27" s="108" t="s">
        <v>182</v>
      </c>
      <c r="G27" s="107" t="s">
        <v>183</v>
      </c>
      <c r="H27" s="109">
        <v>363000</v>
      </c>
      <c r="I27" s="38" t="s">
        <v>9</v>
      </c>
      <c r="J27" s="107" t="s">
        <v>184</v>
      </c>
      <c r="K27" s="110" t="s">
        <v>177</v>
      </c>
      <c r="L27" s="107" t="s">
        <v>178</v>
      </c>
      <c r="M27" s="111" t="s">
        <v>185</v>
      </c>
      <c r="N27" s="112"/>
      <c r="O27" s="109" t="s">
        <v>186</v>
      </c>
      <c r="P27" s="107" t="s">
        <v>255</v>
      </c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</row>
    <row r="28" spans="1:112" s="46" customFormat="1" ht="54.75" customHeight="1">
      <c r="A28" s="89">
        <f t="shared" si="1"/>
        <v>23</v>
      </c>
      <c r="B28" s="113" t="s">
        <v>69</v>
      </c>
      <c r="C28" s="114" t="s">
        <v>68</v>
      </c>
      <c r="D28" s="52" t="s">
        <v>40</v>
      </c>
      <c r="E28" s="52">
        <v>1</v>
      </c>
      <c r="F28" s="115" t="s">
        <v>140</v>
      </c>
      <c r="G28" s="52" t="s">
        <v>143</v>
      </c>
      <c r="H28" s="116">
        <v>272800</v>
      </c>
      <c r="I28" s="52" t="s">
        <v>9</v>
      </c>
      <c r="J28" s="52" t="s">
        <v>142</v>
      </c>
      <c r="K28" s="117" t="s">
        <v>133</v>
      </c>
      <c r="L28" s="52" t="s">
        <v>10</v>
      </c>
      <c r="M28" s="118">
        <v>324632</v>
      </c>
      <c r="N28" s="119"/>
      <c r="O28" s="116">
        <v>272800</v>
      </c>
      <c r="P28" s="144" t="s">
        <v>141</v>
      </c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</row>
    <row r="29" spans="1:112" ht="31.5" customHeight="1">
      <c r="A29" s="89">
        <f t="shared" si="1"/>
        <v>24</v>
      </c>
      <c r="B29" s="50" t="s">
        <v>70</v>
      </c>
      <c r="C29" s="106" t="s">
        <v>71</v>
      </c>
      <c r="D29" s="121" t="s">
        <v>40</v>
      </c>
      <c r="E29" s="89">
        <v>1</v>
      </c>
      <c r="F29" s="122" t="s">
        <v>174</v>
      </c>
      <c r="G29" s="54" t="s">
        <v>175</v>
      </c>
      <c r="H29" s="123">
        <v>557820</v>
      </c>
      <c r="I29" s="51" t="s">
        <v>9</v>
      </c>
      <c r="J29" s="54" t="s">
        <v>176</v>
      </c>
      <c r="K29" s="54" t="s">
        <v>177</v>
      </c>
      <c r="L29" s="54" t="s">
        <v>178</v>
      </c>
      <c r="M29" s="123">
        <v>663805.8</v>
      </c>
      <c r="N29" s="124"/>
      <c r="O29" s="123">
        <v>557820</v>
      </c>
      <c r="P29" s="54" t="s">
        <v>179</v>
      </c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</row>
    <row r="30" spans="1:112" ht="31.5" customHeight="1">
      <c r="A30" s="89">
        <f t="shared" si="1"/>
        <v>25</v>
      </c>
      <c r="B30" s="81" t="s">
        <v>72</v>
      </c>
      <c r="C30" s="125" t="s">
        <v>73</v>
      </c>
      <c r="D30" s="240" t="s">
        <v>40</v>
      </c>
      <c r="E30" s="242">
        <v>4</v>
      </c>
      <c r="F30" s="244" t="s">
        <v>154</v>
      </c>
      <c r="G30" s="54" t="s">
        <v>196</v>
      </c>
      <c r="H30" s="123">
        <v>121839.42</v>
      </c>
      <c r="I30" s="249" t="s">
        <v>9</v>
      </c>
      <c r="J30" s="54"/>
      <c r="K30" s="123" t="s">
        <v>177</v>
      </c>
      <c r="L30" s="54"/>
      <c r="M30" s="126">
        <v>144988.9</v>
      </c>
      <c r="N30" s="124"/>
      <c r="O30" s="54">
        <v>121839.42</v>
      </c>
      <c r="P30" s="80" t="s">
        <v>172</v>
      </c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</row>
    <row r="31" spans="1:112" ht="31.5" customHeight="1">
      <c r="A31" s="89">
        <f t="shared" si="1"/>
        <v>26</v>
      </c>
      <c r="B31" s="81" t="s">
        <v>74</v>
      </c>
      <c r="C31" s="125" t="s">
        <v>73</v>
      </c>
      <c r="D31" s="241"/>
      <c r="E31" s="243"/>
      <c r="F31" s="245"/>
      <c r="G31" s="54" t="s">
        <v>195</v>
      </c>
      <c r="H31" s="123">
        <v>118924.96</v>
      </c>
      <c r="I31" s="250"/>
      <c r="J31" s="54"/>
      <c r="K31" s="123" t="s">
        <v>177</v>
      </c>
      <c r="L31" s="54"/>
      <c r="M31" s="126">
        <v>141520.7</v>
      </c>
      <c r="N31" s="124"/>
      <c r="O31" s="54">
        <v>118924.96</v>
      </c>
      <c r="P31" s="80" t="s">
        <v>173</v>
      </c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</row>
    <row r="32" spans="1:16" s="129" customFormat="1" ht="112.5" customHeight="1">
      <c r="A32" s="89">
        <f t="shared" si="1"/>
        <v>27</v>
      </c>
      <c r="B32" s="43" t="s">
        <v>84</v>
      </c>
      <c r="C32" s="105" t="s">
        <v>85</v>
      </c>
      <c r="D32" s="127" t="s">
        <v>83</v>
      </c>
      <c r="E32" s="36">
        <v>2</v>
      </c>
      <c r="F32" s="41" t="s">
        <v>82</v>
      </c>
      <c r="G32" s="53" t="s">
        <v>86</v>
      </c>
      <c r="H32" s="126">
        <v>820000</v>
      </c>
      <c r="I32" s="53" t="s">
        <v>117</v>
      </c>
      <c r="J32" s="53" t="s">
        <v>87</v>
      </c>
      <c r="K32" s="53" t="s">
        <v>88</v>
      </c>
      <c r="L32" s="53" t="s">
        <v>10</v>
      </c>
      <c r="M32" s="126">
        <v>975800</v>
      </c>
      <c r="N32" s="128"/>
      <c r="O32" s="126">
        <v>820000</v>
      </c>
      <c r="P32" s="53" t="s">
        <v>89</v>
      </c>
    </row>
    <row r="33" spans="1:16" s="129" customFormat="1" ht="126.75" customHeight="1">
      <c r="A33" s="89">
        <f t="shared" si="1"/>
        <v>28</v>
      </c>
      <c r="B33" s="130" t="s">
        <v>245</v>
      </c>
      <c r="C33" s="105" t="s">
        <v>118</v>
      </c>
      <c r="D33" s="127" t="s">
        <v>83</v>
      </c>
      <c r="E33" s="36">
        <v>2</v>
      </c>
      <c r="F33" s="41" t="s">
        <v>82</v>
      </c>
      <c r="G33" s="53" t="s">
        <v>116</v>
      </c>
      <c r="H33" s="126">
        <v>3080000</v>
      </c>
      <c r="I33" s="53" t="s">
        <v>117</v>
      </c>
      <c r="J33" s="53" t="s">
        <v>119</v>
      </c>
      <c r="K33" s="53" t="s">
        <v>125</v>
      </c>
      <c r="L33" s="53" t="s">
        <v>10</v>
      </c>
      <c r="M33" s="126">
        <v>3665200</v>
      </c>
      <c r="N33" s="128"/>
      <c r="O33" s="126">
        <v>3080000</v>
      </c>
      <c r="P33" s="38" t="s">
        <v>144</v>
      </c>
    </row>
    <row r="34" spans="1:16" s="129" customFormat="1" ht="107.25" customHeight="1">
      <c r="A34" s="89">
        <f t="shared" si="1"/>
        <v>29</v>
      </c>
      <c r="B34" s="43" t="s">
        <v>150</v>
      </c>
      <c r="C34" s="105" t="s">
        <v>120</v>
      </c>
      <c r="D34" s="127" t="s">
        <v>40</v>
      </c>
      <c r="E34" s="36">
        <v>1</v>
      </c>
      <c r="F34" s="41" t="s">
        <v>93</v>
      </c>
      <c r="G34" s="53" t="s">
        <v>121</v>
      </c>
      <c r="H34" s="126">
        <v>63000</v>
      </c>
      <c r="I34" s="53" t="s">
        <v>117</v>
      </c>
      <c r="J34" s="53" t="s">
        <v>122</v>
      </c>
      <c r="K34" s="53" t="s">
        <v>123</v>
      </c>
      <c r="L34" s="53" t="s">
        <v>10</v>
      </c>
      <c r="M34" s="126">
        <v>63000</v>
      </c>
      <c r="N34" s="128"/>
      <c r="O34" s="126">
        <v>63000</v>
      </c>
      <c r="P34" s="53" t="s">
        <v>124</v>
      </c>
    </row>
    <row r="35" spans="1:112" ht="50.25" customHeight="1">
      <c r="A35" s="89">
        <f t="shared" si="1"/>
        <v>30</v>
      </c>
      <c r="B35" s="80" t="s">
        <v>214</v>
      </c>
      <c r="C35" s="132" t="s">
        <v>66</v>
      </c>
      <c r="D35" s="121" t="s">
        <v>32</v>
      </c>
      <c r="E35" s="89">
        <v>2</v>
      </c>
      <c r="F35" s="133" t="s">
        <v>213</v>
      </c>
      <c r="G35" s="54" t="s">
        <v>217</v>
      </c>
      <c r="H35" s="126">
        <v>1578409</v>
      </c>
      <c r="I35" s="54" t="s">
        <v>9</v>
      </c>
      <c r="J35" s="54" t="s">
        <v>215</v>
      </c>
      <c r="K35" s="54" t="s">
        <v>216</v>
      </c>
      <c r="L35" s="54" t="s">
        <v>178</v>
      </c>
      <c r="M35" s="123">
        <f>O35*1.19</f>
        <v>1878306.71</v>
      </c>
      <c r="N35" s="134"/>
      <c r="O35" s="123">
        <v>1578409</v>
      </c>
      <c r="P35" s="38" t="s">
        <v>258</v>
      </c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</row>
    <row r="36" spans="1:16" ht="75.75" customHeight="1" thickBot="1">
      <c r="A36" s="89">
        <f t="shared" si="1"/>
        <v>31</v>
      </c>
      <c r="B36" s="135" t="s">
        <v>220</v>
      </c>
      <c r="C36" s="56" t="s">
        <v>66</v>
      </c>
      <c r="D36" s="136" t="s">
        <v>32</v>
      </c>
      <c r="E36" s="137">
        <v>1</v>
      </c>
      <c r="F36" s="137" t="s">
        <v>221</v>
      </c>
      <c r="G36" s="137" t="s">
        <v>222</v>
      </c>
      <c r="H36" s="138">
        <v>293000</v>
      </c>
      <c r="I36" s="136" t="s">
        <v>219</v>
      </c>
      <c r="J36" s="137" t="s">
        <v>224</v>
      </c>
      <c r="K36" s="137" t="s">
        <v>223</v>
      </c>
      <c r="L36" s="137"/>
      <c r="M36" s="139">
        <f>O36*1.19</f>
        <v>348670</v>
      </c>
      <c r="N36" s="140"/>
      <c r="O36" s="141">
        <v>293000</v>
      </c>
      <c r="P36" s="38" t="s">
        <v>259</v>
      </c>
    </row>
    <row r="37" spans="2:16" ht="15">
      <c r="B37" s="55"/>
      <c r="P37" s="142"/>
    </row>
    <row r="38" spans="2:16" ht="15">
      <c r="B38" s="60"/>
      <c r="C38" s="66"/>
      <c r="P38" s="142"/>
    </row>
    <row r="39" ht="15">
      <c r="P39" s="142"/>
    </row>
    <row r="40" ht="15">
      <c r="P40" s="142"/>
    </row>
    <row r="41" ht="15">
      <c r="P41" s="142"/>
    </row>
    <row r="42" ht="15">
      <c r="P42" s="142"/>
    </row>
    <row r="43" ht="15">
      <c r="P43" s="142"/>
    </row>
    <row r="44" ht="15">
      <c r="P44" s="142"/>
    </row>
    <row r="45" ht="15">
      <c r="P45" s="142"/>
    </row>
    <row r="46" ht="15">
      <c r="P46" s="142"/>
    </row>
    <row r="47" ht="15">
      <c r="P47" s="142"/>
    </row>
    <row r="48" ht="15">
      <c r="P48" s="142"/>
    </row>
    <row r="49" ht="15">
      <c r="P49" s="142"/>
    </row>
    <row r="50" ht="15">
      <c r="P50" s="142"/>
    </row>
    <row r="51" ht="15">
      <c r="P51" s="142"/>
    </row>
    <row r="52" ht="15">
      <c r="P52" s="142"/>
    </row>
    <row r="53" ht="15">
      <c r="P53" s="142"/>
    </row>
    <row r="54" ht="15">
      <c r="P54" s="142"/>
    </row>
    <row r="55" ht="15">
      <c r="P55" s="142"/>
    </row>
    <row r="56" ht="15">
      <c r="P56" s="142"/>
    </row>
    <row r="57" ht="15">
      <c r="P57" s="142"/>
    </row>
    <row r="58" ht="15">
      <c r="P58" s="142"/>
    </row>
    <row r="59" ht="15">
      <c r="P59" s="142"/>
    </row>
    <row r="60" ht="15">
      <c r="P60" s="142"/>
    </row>
    <row r="61" ht="15">
      <c r="P61" s="142"/>
    </row>
    <row r="62" ht="15">
      <c r="P62" s="142"/>
    </row>
    <row r="63" ht="15">
      <c r="P63" s="142"/>
    </row>
    <row r="64" ht="15">
      <c r="P64" s="142"/>
    </row>
    <row r="65" ht="15">
      <c r="P65" s="142"/>
    </row>
    <row r="66" ht="15">
      <c r="P66" s="142"/>
    </row>
  </sheetData>
  <sheetProtection/>
  <mergeCells count="5">
    <mergeCell ref="D30:D31"/>
    <mergeCell ref="E30:E31"/>
    <mergeCell ref="F30:F31"/>
    <mergeCell ref="D9:D14"/>
    <mergeCell ref="I30:I31"/>
  </mergeCells>
  <printOptions/>
  <pageMargins left="0.7" right="0.7" top="0.75" bottom="0.75" header="0.3" footer="0.3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7">
      <selection activeCell="C21" sqref="C21"/>
    </sheetView>
  </sheetViews>
  <sheetFormatPr defaultColWidth="9.140625" defaultRowHeight="15"/>
  <cols>
    <col min="1" max="1" width="6.421875" style="20" customWidth="1"/>
    <col min="2" max="2" width="22.28125" style="0" customWidth="1"/>
    <col min="3" max="3" width="11.8515625" style="0" customWidth="1"/>
    <col min="4" max="4" width="12.140625" style="0" customWidth="1"/>
    <col min="5" max="5" width="7.8515625" style="0" customWidth="1"/>
    <col min="6" max="6" width="8.00390625" style="6" customWidth="1"/>
    <col min="7" max="7" width="20.57421875" style="7" customWidth="1"/>
    <col min="8" max="8" width="11.421875" style="6" customWidth="1"/>
    <col min="9" max="9" width="28.28125" style="7" customWidth="1"/>
    <col min="10" max="10" width="14.28125" style="0" customWidth="1"/>
  </cols>
  <sheetData>
    <row r="1" spans="1:10" ht="15">
      <c r="A1" s="18"/>
      <c r="B1" s="1"/>
      <c r="C1" s="1"/>
      <c r="D1" s="1"/>
      <c r="E1" s="1"/>
      <c r="F1" s="4"/>
      <c r="G1" s="2"/>
      <c r="H1" s="4"/>
      <c r="I1" s="2"/>
      <c r="J1" s="1"/>
    </row>
    <row r="2" spans="1:10" ht="15">
      <c r="A2" s="18"/>
      <c r="B2" s="1"/>
      <c r="C2" s="1"/>
      <c r="D2" t="s">
        <v>247</v>
      </c>
      <c r="E2" s="56"/>
      <c r="F2" s="59"/>
      <c r="G2" s="60"/>
      <c r="H2" s="61"/>
      <c r="I2" s="58"/>
      <c r="J2" s="56"/>
    </row>
    <row r="3" spans="1:10" s="13" customFormat="1" ht="15.75" thickBot="1">
      <c r="A3" s="16"/>
      <c r="B3" s="22"/>
      <c r="C3" s="22"/>
      <c r="D3" s="22"/>
      <c r="E3" s="22"/>
      <c r="F3" s="23"/>
      <c r="G3" s="11"/>
      <c r="H3" s="23"/>
      <c r="I3" s="11"/>
      <c r="J3" s="22"/>
    </row>
    <row r="4" spans="1:10" s="13" customFormat="1" ht="102.75" thickBot="1">
      <c r="A4" s="146" t="s">
        <v>13</v>
      </c>
      <c r="B4" s="147" t="s">
        <v>14</v>
      </c>
      <c r="C4" s="148" t="s">
        <v>8</v>
      </c>
      <c r="D4" s="148" t="s">
        <v>15</v>
      </c>
      <c r="E4" s="148" t="s">
        <v>16</v>
      </c>
      <c r="F4" s="148" t="s">
        <v>17</v>
      </c>
      <c r="G4" s="148" t="s">
        <v>27</v>
      </c>
      <c r="H4" s="148" t="s">
        <v>22</v>
      </c>
      <c r="I4" s="149" t="s">
        <v>23</v>
      </c>
      <c r="J4" s="214" t="s">
        <v>18</v>
      </c>
    </row>
    <row r="5" spans="1:10" s="14" customFormat="1" ht="26.25" customHeight="1">
      <c r="A5" s="260">
        <v>1</v>
      </c>
      <c r="B5" s="254" t="s">
        <v>53</v>
      </c>
      <c r="C5" s="256" t="s">
        <v>38</v>
      </c>
      <c r="D5" s="152">
        <v>120042.02</v>
      </c>
      <c r="E5" s="258" t="s">
        <v>41</v>
      </c>
      <c r="F5" s="262" t="s">
        <v>9</v>
      </c>
      <c r="G5" s="265" t="s">
        <v>49</v>
      </c>
      <c r="H5" s="156">
        <v>120028.71</v>
      </c>
      <c r="I5" s="157" t="s">
        <v>261</v>
      </c>
      <c r="J5" s="263" t="s">
        <v>20</v>
      </c>
    </row>
    <row r="6" spans="1:10" s="14" customFormat="1" ht="26.25" customHeight="1">
      <c r="A6" s="261"/>
      <c r="B6" s="255"/>
      <c r="C6" s="257"/>
      <c r="D6" s="152">
        <v>6008.4</v>
      </c>
      <c r="E6" s="259"/>
      <c r="F6" s="250"/>
      <c r="G6" s="266"/>
      <c r="H6" s="156">
        <v>2512.75</v>
      </c>
      <c r="I6" s="157" t="s">
        <v>262</v>
      </c>
      <c r="J6" s="264"/>
    </row>
    <row r="7" spans="1:10" s="14" customFormat="1" ht="40.5" customHeight="1">
      <c r="A7" s="216">
        <v>2</v>
      </c>
      <c r="B7" s="158" t="s">
        <v>75</v>
      </c>
      <c r="C7" s="157" t="s">
        <v>50</v>
      </c>
      <c r="D7" s="152">
        <v>75630.15</v>
      </c>
      <c r="E7" s="159" t="s">
        <v>51</v>
      </c>
      <c r="F7" s="161" t="s">
        <v>9</v>
      </c>
      <c r="G7" s="160" t="s">
        <v>52</v>
      </c>
      <c r="H7" s="156">
        <v>47132.84</v>
      </c>
      <c r="I7" s="157" t="s">
        <v>279</v>
      </c>
      <c r="J7" s="217" t="s">
        <v>20</v>
      </c>
    </row>
    <row r="8" spans="1:10" s="14" customFormat="1" ht="49.5" customHeight="1">
      <c r="A8" s="218">
        <v>3</v>
      </c>
      <c r="B8" s="163" t="s">
        <v>108</v>
      </c>
      <c r="C8" s="120" t="s">
        <v>128</v>
      </c>
      <c r="D8" s="152">
        <v>50419.8</v>
      </c>
      <c r="E8" s="159" t="s">
        <v>127</v>
      </c>
      <c r="F8" s="162" t="s">
        <v>9</v>
      </c>
      <c r="G8" s="160" t="s">
        <v>126</v>
      </c>
      <c r="H8" s="156">
        <v>49712</v>
      </c>
      <c r="I8" s="157" t="s">
        <v>278</v>
      </c>
      <c r="J8" s="217" t="s">
        <v>20</v>
      </c>
    </row>
    <row r="9" spans="1:10" s="21" customFormat="1" ht="32.25" customHeight="1">
      <c r="A9" s="219">
        <v>4</v>
      </c>
      <c r="B9" s="167" t="s">
        <v>100</v>
      </c>
      <c r="C9" s="168" t="s">
        <v>180</v>
      </c>
      <c r="D9" s="169">
        <v>136562</v>
      </c>
      <c r="E9" s="170" t="s">
        <v>19</v>
      </c>
      <c r="F9" s="24" t="s">
        <v>9</v>
      </c>
      <c r="G9" s="171" t="s">
        <v>181</v>
      </c>
      <c r="H9" s="172">
        <v>120997.95</v>
      </c>
      <c r="I9" s="171" t="s">
        <v>277</v>
      </c>
      <c r="J9" s="220" t="s">
        <v>20</v>
      </c>
    </row>
    <row r="10" spans="1:10" s="12" customFormat="1" ht="25.5" customHeight="1">
      <c r="A10" s="185">
        <v>5</v>
      </c>
      <c r="B10" s="173" t="s">
        <v>280</v>
      </c>
      <c r="C10" s="174" t="s">
        <v>201</v>
      </c>
      <c r="D10" s="175">
        <v>66857.14</v>
      </c>
      <c r="E10" s="165" t="s">
        <v>136</v>
      </c>
      <c r="F10" s="166" t="s">
        <v>9</v>
      </c>
      <c r="G10" s="174" t="s">
        <v>202</v>
      </c>
      <c r="H10" s="176">
        <v>33333</v>
      </c>
      <c r="I10" s="177" t="s">
        <v>267</v>
      </c>
      <c r="J10" s="221" t="s">
        <v>20</v>
      </c>
    </row>
    <row r="11" spans="1:10" s="12" customFormat="1" ht="25.5" customHeight="1" thickBot="1">
      <c r="A11" s="185"/>
      <c r="B11" s="173" t="s">
        <v>281</v>
      </c>
      <c r="C11" s="174" t="s">
        <v>201</v>
      </c>
      <c r="D11" s="175"/>
      <c r="E11" s="165" t="s">
        <v>136</v>
      </c>
      <c r="F11" s="166" t="s">
        <v>9</v>
      </c>
      <c r="G11" s="174" t="s">
        <v>202</v>
      </c>
      <c r="H11" s="176">
        <v>33523.6</v>
      </c>
      <c r="I11" s="177" t="s">
        <v>268</v>
      </c>
      <c r="J11" s="221" t="s">
        <v>20</v>
      </c>
    </row>
    <row r="12" spans="1:10" s="12" customFormat="1" ht="25.5" customHeight="1">
      <c r="A12" s="178">
        <v>6</v>
      </c>
      <c r="B12" s="179" t="s">
        <v>134</v>
      </c>
      <c r="C12" s="251" t="s">
        <v>135</v>
      </c>
      <c r="D12" s="180">
        <v>26950</v>
      </c>
      <c r="E12" s="181"/>
      <c r="F12" s="182"/>
      <c r="G12" s="251" t="s">
        <v>137</v>
      </c>
      <c r="H12" s="183">
        <v>26950</v>
      </c>
      <c r="I12" s="184" t="s">
        <v>263</v>
      </c>
      <c r="J12" s="222"/>
    </row>
    <row r="13" spans="1:10" s="12" customFormat="1" ht="25.5" customHeight="1">
      <c r="A13" s="185"/>
      <c r="B13" s="163" t="s">
        <v>138</v>
      </c>
      <c r="C13" s="252"/>
      <c r="D13" s="186">
        <v>10050</v>
      </c>
      <c r="E13" s="187" t="s">
        <v>136</v>
      </c>
      <c r="F13" s="188" t="s">
        <v>9</v>
      </c>
      <c r="G13" s="252"/>
      <c r="H13" s="189">
        <v>10050</v>
      </c>
      <c r="I13" s="190" t="s">
        <v>264</v>
      </c>
      <c r="J13" s="223" t="s">
        <v>20</v>
      </c>
    </row>
    <row r="14" spans="1:10" s="12" customFormat="1" ht="25.5" customHeight="1" thickBot="1">
      <c r="A14" s="191"/>
      <c r="B14" s="192" t="s">
        <v>203</v>
      </c>
      <c r="C14" s="253"/>
      <c r="D14" s="193">
        <v>5000</v>
      </c>
      <c r="E14" s="194"/>
      <c r="F14" s="195"/>
      <c r="G14" s="253"/>
      <c r="H14" s="196">
        <v>5000</v>
      </c>
      <c r="I14" s="197" t="s">
        <v>265</v>
      </c>
      <c r="J14" s="224"/>
    </row>
    <row r="15" spans="1:10" s="12" customFormat="1" ht="25.5" customHeight="1">
      <c r="A15" s="185">
        <v>7</v>
      </c>
      <c r="B15" s="164" t="s">
        <v>151</v>
      </c>
      <c r="C15" s="174" t="s">
        <v>204</v>
      </c>
      <c r="D15" s="186">
        <v>30267.49</v>
      </c>
      <c r="E15" s="187" t="s">
        <v>19</v>
      </c>
      <c r="F15" s="188" t="s">
        <v>9</v>
      </c>
      <c r="G15" s="174" t="s">
        <v>205</v>
      </c>
      <c r="H15" s="189">
        <v>30265.49</v>
      </c>
      <c r="I15" s="190" t="s">
        <v>269</v>
      </c>
      <c r="J15" s="223" t="s">
        <v>20</v>
      </c>
    </row>
    <row r="16" spans="1:10" s="12" customFormat="1" ht="25.5" customHeight="1">
      <c r="A16" s="225">
        <v>8</v>
      </c>
      <c r="B16" s="198" t="s">
        <v>282</v>
      </c>
      <c r="C16" s="199" t="s">
        <v>206</v>
      </c>
      <c r="D16" s="200">
        <v>42016</v>
      </c>
      <c r="E16" s="201" t="s">
        <v>127</v>
      </c>
      <c r="F16" s="161" t="s">
        <v>9</v>
      </c>
      <c r="G16" s="199" t="s">
        <v>207</v>
      </c>
      <c r="H16" s="202">
        <v>34443.75</v>
      </c>
      <c r="I16" s="203" t="s">
        <v>276</v>
      </c>
      <c r="J16" s="226" t="s">
        <v>20</v>
      </c>
    </row>
    <row r="17" spans="1:10" s="15" customFormat="1" ht="39" customHeight="1">
      <c r="A17" s="227">
        <v>9</v>
      </c>
      <c r="B17" s="198" t="s">
        <v>29</v>
      </c>
      <c r="C17" s="199" t="s">
        <v>30</v>
      </c>
      <c r="D17" s="204">
        <v>52260</v>
      </c>
      <c r="E17" s="161" t="s">
        <v>21</v>
      </c>
      <c r="F17" s="199" t="s">
        <v>9</v>
      </c>
      <c r="G17" s="199" t="s">
        <v>34</v>
      </c>
      <c r="H17" s="205">
        <v>52260</v>
      </c>
      <c r="I17" s="199" t="s">
        <v>275</v>
      </c>
      <c r="J17" s="226" t="s">
        <v>20</v>
      </c>
    </row>
    <row r="18" spans="1:10" s="14" customFormat="1" ht="35.25" customHeight="1">
      <c r="A18" s="227">
        <v>10</v>
      </c>
      <c r="B18" s="158" t="s">
        <v>39</v>
      </c>
      <c r="C18" s="157" t="s">
        <v>48</v>
      </c>
      <c r="D18" s="206">
        <v>29411.76</v>
      </c>
      <c r="E18" s="159">
        <v>20.02</v>
      </c>
      <c r="F18" s="161" t="s">
        <v>9</v>
      </c>
      <c r="G18" s="207" t="s">
        <v>266</v>
      </c>
      <c r="H18" s="205">
        <v>29411.76</v>
      </c>
      <c r="I18" s="199" t="s">
        <v>274</v>
      </c>
      <c r="J18" s="217" t="s">
        <v>20</v>
      </c>
    </row>
    <row r="19" spans="1:10" s="14" customFormat="1" ht="41.25" customHeight="1">
      <c r="A19" s="228">
        <v>11</v>
      </c>
      <c r="B19" s="150" t="s">
        <v>283</v>
      </c>
      <c r="C19" s="151" t="s">
        <v>77</v>
      </c>
      <c r="D19" s="206">
        <v>58522</v>
      </c>
      <c r="E19" s="153" t="s">
        <v>78</v>
      </c>
      <c r="F19" s="154" t="s">
        <v>9</v>
      </c>
      <c r="G19" s="151" t="s">
        <v>79</v>
      </c>
      <c r="H19" s="213">
        <v>58522</v>
      </c>
      <c r="I19" s="155" t="s">
        <v>273</v>
      </c>
      <c r="J19" s="215" t="s">
        <v>20</v>
      </c>
    </row>
    <row r="20" spans="1:10" s="14" customFormat="1" ht="42" customHeight="1">
      <c r="A20" s="227">
        <v>12</v>
      </c>
      <c r="B20" s="158" t="s">
        <v>109</v>
      </c>
      <c r="C20" s="157" t="s">
        <v>80</v>
      </c>
      <c r="D20" s="206">
        <v>50000</v>
      </c>
      <c r="E20" s="159">
        <v>20.14</v>
      </c>
      <c r="F20" s="161" t="s">
        <v>9</v>
      </c>
      <c r="G20" s="208" t="s">
        <v>95</v>
      </c>
      <c r="H20" s="205">
        <v>40511</v>
      </c>
      <c r="I20" s="199" t="s">
        <v>272</v>
      </c>
      <c r="J20" s="217" t="s">
        <v>20</v>
      </c>
    </row>
    <row r="21" spans="1:10" s="14" customFormat="1" ht="34.5" customHeight="1">
      <c r="A21" s="227">
        <v>13</v>
      </c>
      <c r="B21" s="25" t="s">
        <v>76</v>
      </c>
      <c r="C21" s="239" t="s">
        <v>35</v>
      </c>
      <c r="D21" s="209">
        <v>192000</v>
      </c>
      <c r="E21" s="210" t="s">
        <v>36</v>
      </c>
      <c r="F21" s="24" t="s">
        <v>9</v>
      </c>
      <c r="G21" s="211" t="s">
        <v>187</v>
      </c>
      <c r="H21" s="212" t="s">
        <v>188</v>
      </c>
      <c r="I21" s="26" t="s">
        <v>271</v>
      </c>
      <c r="J21" s="229" t="s">
        <v>20</v>
      </c>
    </row>
    <row r="22" spans="1:10" s="5" customFormat="1" ht="26.25" thickBot="1">
      <c r="A22" s="230">
        <v>14</v>
      </c>
      <c r="B22" s="231" t="s">
        <v>284</v>
      </c>
      <c r="C22" s="232" t="s">
        <v>212</v>
      </c>
      <c r="D22" s="233">
        <v>50000</v>
      </c>
      <c r="E22" s="234" t="s">
        <v>36</v>
      </c>
      <c r="F22" s="235" t="s">
        <v>9</v>
      </c>
      <c r="G22" s="231" t="s">
        <v>187</v>
      </c>
      <c r="H22" s="236">
        <v>41596.9</v>
      </c>
      <c r="I22" s="237" t="s">
        <v>270</v>
      </c>
      <c r="J22" s="238" t="s">
        <v>200</v>
      </c>
    </row>
    <row r="23" spans="1:10" s="5" customFormat="1" ht="15">
      <c r="A23" s="19"/>
      <c r="B23" s="8"/>
      <c r="C23" s="3"/>
      <c r="D23" s="9"/>
      <c r="E23" s="9"/>
      <c r="F23" s="9"/>
      <c r="G23" s="17"/>
      <c r="H23" s="10"/>
      <c r="I23" s="3"/>
      <c r="J23" s="9"/>
    </row>
    <row r="24" spans="1:10" s="5" customFormat="1" ht="15">
      <c r="A24" s="19"/>
      <c r="B24" s="8"/>
      <c r="C24" s="3"/>
      <c r="D24" s="9"/>
      <c r="E24" s="9"/>
      <c r="F24" s="9"/>
      <c r="G24" s="17"/>
      <c r="H24" s="10"/>
      <c r="I24" s="3"/>
      <c r="J24" s="9"/>
    </row>
    <row r="25" spans="1:10" s="5" customFormat="1" ht="15">
      <c r="A25" s="19"/>
      <c r="B25" s="8"/>
      <c r="C25" s="3"/>
      <c r="D25" s="9"/>
      <c r="E25" s="9"/>
      <c r="F25" s="9"/>
      <c r="G25" s="17"/>
      <c r="H25" s="10"/>
      <c r="I25" s="3"/>
      <c r="J25" s="9"/>
    </row>
    <row r="26" spans="1:10" s="5" customFormat="1" ht="15">
      <c r="A26" s="19"/>
      <c r="B26" s="8"/>
      <c r="C26" s="3"/>
      <c r="D26" s="9"/>
      <c r="E26" s="9"/>
      <c r="F26" s="9"/>
      <c r="G26" s="17"/>
      <c r="H26" s="10"/>
      <c r="I26" s="3"/>
      <c r="J26" s="9"/>
    </row>
    <row r="27" spans="1:10" s="5" customFormat="1" ht="15">
      <c r="A27" s="19"/>
      <c r="B27" s="8"/>
      <c r="C27" s="3"/>
      <c r="D27" s="9"/>
      <c r="E27" s="9"/>
      <c r="F27" s="9"/>
      <c r="G27" s="17"/>
      <c r="H27" s="10"/>
      <c r="I27" s="3"/>
      <c r="J27" s="9"/>
    </row>
    <row r="28" spans="1:10" s="5" customFormat="1" ht="15">
      <c r="A28" s="19"/>
      <c r="B28" s="8"/>
      <c r="C28" s="3"/>
      <c r="D28" s="9"/>
      <c r="E28" s="9"/>
      <c r="F28" s="9"/>
      <c r="G28" s="3"/>
      <c r="H28" s="10"/>
      <c r="I28" s="3"/>
      <c r="J28" s="9"/>
    </row>
    <row r="29" spans="1:10" s="5" customFormat="1" ht="15">
      <c r="A29" s="19"/>
      <c r="B29" s="8"/>
      <c r="C29" s="3"/>
      <c r="D29" s="9"/>
      <c r="E29" s="9"/>
      <c r="F29" s="9"/>
      <c r="G29" s="3"/>
      <c r="H29" s="10"/>
      <c r="I29" s="3"/>
      <c r="J29" s="9"/>
    </row>
    <row r="30" spans="1:10" s="5" customFormat="1" ht="15">
      <c r="A30" s="19"/>
      <c r="B30" s="8"/>
      <c r="C30" s="3"/>
      <c r="D30" s="9"/>
      <c r="E30" s="9"/>
      <c r="F30" s="9"/>
      <c r="G30" s="3"/>
      <c r="H30" s="10"/>
      <c r="I30" s="3"/>
      <c r="J30" s="9"/>
    </row>
    <row r="31" spans="1:10" s="5" customFormat="1" ht="15">
      <c r="A31" s="19"/>
      <c r="B31" s="8"/>
      <c r="C31" s="3"/>
      <c r="D31" s="9"/>
      <c r="E31" s="9"/>
      <c r="F31" s="9"/>
      <c r="G31" s="3"/>
      <c r="H31" s="10"/>
      <c r="I31" s="3"/>
      <c r="J31" s="9"/>
    </row>
    <row r="32" spans="1:10" s="5" customFormat="1" ht="15">
      <c r="A32" s="19"/>
      <c r="B32" s="8"/>
      <c r="C32" s="3"/>
      <c r="D32" s="9"/>
      <c r="E32" s="9"/>
      <c r="F32" s="9"/>
      <c r="G32" s="3"/>
      <c r="H32" s="10"/>
      <c r="I32" s="3"/>
      <c r="J32" s="9"/>
    </row>
    <row r="33" spans="1:10" s="5" customFormat="1" ht="15">
      <c r="A33" s="19"/>
      <c r="B33" s="8"/>
      <c r="C33" s="3"/>
      <c r="D33" s="9"/>
      <c r="E33" s="9"/>
      <c r="F33" s="9"/>
      <c r="G33" s="3"/>
      <c r="H33" s="10"/>
      <c r="I33" s="3"/>
      <c r="J33" s="9"/>
    </row>
    <row r="34" spans="1:10" s="5" customFormat="1" ht="15">
      <c r="A34" s="19"/>
      <c r="B34" s="8"/>
      <c r="C34" s="3"/>
      <c r="D34" s="9"/>
      <c r="E34" s="9"/>
      <c r="F34" s="9"/>
      <c r="G34" s="3"/>
      <c r="H34" s="10"/>
      <c r="I34" s="3"/>
      <c r="J34" s="9"/>
    </row>
    <row r="35" spans="1:10" s="5" customFormat="1" ht="15">
      <c r="A35" s="19"/>
      <c r="B35" s="8"/>
      <c r="C35" s="3"/>
      <c r="D35" s="9"/>
      <c r="E35" s="9"/>
      <c r="F35" s="9"/>
      <c r="G35" s="3"/>
      <c r="H35" s="10"/>
      <c r="I35" s="3"/>
      <c r="J35" s="9"/>
    </row>
    <row r="36" spans="1:10" s="5" customFormat="1" ht="15">
      <c r="A36" s="19"/>
      <c r="B36" s="8"/>
      <c r="C36" s="3"/>
      <c r="D36" s="9"/>
      <c r="E36" s="9"/>
      <c r="F36" s="9"/>
      <c r="G36" s="3"/>
      <c r="H36" s="10"/>
      <c r="I36" s="3"/>
      <c r="J36" s="9"/>
    </row>
    <row r="37" spans="1:10" s="5" customFormat="1" ht="15">
      <c r="A37" s="19"/>
      <c r="B37" s="8"/>
      <c r="C37" s="3"/>
      <c r="D37" s="9"/>
      <c r="E37" s="9"/>
      <c r="F37" s="9"/>
      <c r="G37" s="3"/>
      <c r="H37" s="10"/>
      <c r="I37" s="3"/>
      <c r="J37" s="9"/>
    </row>
    <row r="38" spans="1:10" s="5" customFormat="1" ht="15">
      <c r="A38" s="19"/>
      <c r="B38" s="8"/>
      <c r="C38" s="3"/>
      <c r="D38" s="9"/>
      <c r="E38" s="9"/>
      <c r="F38" s="9"/>
      <c r="G38" s="3"/>
      <c r="H38" s="10"/>
      <c r="I38" s="3"/>
      <c r="J38" s="9"/>
    </row>
    <row r="39" spans="1:10" s="5" customFormat="1" ht="15">
      <c r="A39" s="19"/>
      <c r="B39" s="8"/>
      <c r="C39" s="3"/>
      <c r="D39" s="9"/>
      <c r="E39" s="9"/>
      <c r="F39" s="9"/>
      <c r="G39" s="3"/>
      <c r="H39" s="10"/>
      <c r="I39" s="3"/>
      <c r="J39" s="9"/>
    </row>
    <row r="40" spans="1:10" ht="15">
      <c r="A40" s="19"/>
      <c r="B40" s="8"/>
      <c r="C40" s="3"/>
      <c r="D40" s="9"/>
      <c r="E40" s="9"/>
      <c r="F40" s="9"/>
      <c r="G40" s="3"/>
      <c r="H40" s="10"/>
      <c r="I40" s="3"/>
      <c r="J40" s="9"/>
    </row>
    <row r="41" spans="1:10" ht="15">
      <c r="A41" s="19"/>
      <c r="B41" s="8"/>
      <c r="C41" s="3"/>
      <c r="D41" s="9"/>
      <c r="E41" s="9"/>
      <c r="F41" s="9"/>
      <c r="G41" s="3"/>
      <c r="H41" s="10"/>
      <c r="I41" s="3"/>
      <c r="J41" s="9"/>
    </row>
  </sheetData>
  <sheetProtection/>
  <mergeCells count="9">
    <mergeCell ref="J5:J6"/>
    <mergeCell ref="G5:G6"/>
    <mergeCell ref="G12:G14"/>
    <mergeCell ref="C12:C14"/>
    <mergeCell ref="B5:B6"/>
    <mergeCell ref="C5:C6"/>
    <mergeCell ref="E5:E6"/>
    <mergeCell ref="A5:A6"/>
    <mergeCell ref="F5:F6"/>
  </mergeCells>
  <printOptions/>
  <pageMargins left="0.25" right="0.2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TEAM 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Laura Bud</cp:lastModifiedBy>
  <cp:lastPrinted>2023-06-26T04:58:26Z</cp:lastPrinted>
  <dcterms:created xsi:type="dcterms:W3CDTF">2017-08-23T07:50:06Z</dcterms:created>
  <dcterms:modified xsi:type="dcterms:W3CDTF">2024-06-25T11:28:01Z</dcterms:modified>
  <cp:category/>
  <cp:version/>
  <cp:contentType/>
  <cp:contentStatus/>
</cp:coreProperties>
</file>