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<sst xmlns="http://schemas.openxmlformats.org/spreadsheetml/2006/main" count="509" uniqueCount="295">
  <si>
    <t>Sector 01- Bugetul de Stat</t>
  </si>
  <si>
    <t>mii lei</t>
  </si>
  <si>
    <t>Cap Sub Parag</t>
  </si>
  <si>
    <t>Titlu Art Al</t>
  </si>
  <si>
    <t>Denumire indicator</t>
  </si>
  <si>
    <t>TOTAL VENITURI</t>
  </si>
  <si>
    <t>I. VENITURI CURENTE</t>
  </si>
  <si>
    <t>C1 VENITURI DIN PROPRIETATE</t>
  </si>
  <si>
    <t>31</t>
  </si>
  <si>
    <t>Venituri din dobanzi</t>
  </si>
  <si>
    <t>31 03 00</t>
  </si>
  <si>
    <t>Alte venituri din dobanzi</t>
  </si>
  <si>
    <t>C2 VANZARI DE BUNURI SI SERVICII</t>
  </si>
  <si>
    <t>33</t>
  </si>
  <si>
    <t>Venituri din prestari de servicii si alte activitati</t>
  </si>
  <si>
    <t>33 08 00</t>
  </si>
  <si>
    <t xml:space="preserve">   Venituri din prestari de servicii</t>
  </si>
  <si>
    <t>35</t>
  </si>
  <si>
    <t>Amenzi, penalitati si confiscari</t>
  </si>
  <si>
    <t>35 50 00</t>
  </si>
  <si>
    <t xml:space="preserve">   Alte amenzi, penalitati si confiscari</t>
  </si>
  <si>
    <t>36</t>
  </si>
  <si>
    <t>Diverse venituri</t>
  </si>
  <si>
    <t>36 50 00</t>
  </si>
  <si>
    <t xml:space="preserve">   Alte venituri, din care:</t>
  </si>
  <si>
    <t>Prestari servicii pentru finantarea actiunilor in domeniul apelor (Hidrologie)</t>
  </si>
  <si>
    <t>Veniturile comisiilor teritoriale privind siguranta barajelor</t>
  </si>
  <si>
    <t>IV. SUBVENTII</t>
  </si>
  <si>
    <t>42</t>
  </si>
  <si>
    <t>Subventii de la bugetul de stat</t>
  </si>
  <si>
    <t>42 38 00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</si>
  <si>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</si>
  <si>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</si>
  <si>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</si>
  <si>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</si>
  <si>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Constructii</t>
  </si>
  <si>
    <t>Alte active fixe</t>
  </si>
  <si>
    <t>Alte cheltuieli cu bunuri si servicii</t>
  </si>
  <si>
    <t>42 39 00</t>
  </si>
  <si>
    <t xml:space="preserve">Subventii de la bugetul de stat catre institutii publice finantate partial sau integral din venituri proprii pentru proiecte finantate din FEN postaderare </t>
  </si>
  <si>
    <t>45</t>
  </si>
  <si>
    <t>Sume primite de la UE/alti donatori în contul platilor efectuate si prefinantari</t>
  </si>
  <si>
    <t>45 15</t>
  </si>
  <si>
    <t>Programe comunitare finantate in perioada                                      2007-2013</t>
  </si>
  <si>
    <t>45 15 01</t>
  </si>
  <si>
    <t>Sume primite în contul plăţilor efectuate în anul                          curent</t>
  </si>
  <si>
    <t>45 15 02</t>
  </si>
  <si>
    <t>Sume primite în contul plăţilor efectuate în anii anteriori</t>
  </si>
  <si>
    <t>45 15 03</t>
  </si>
  <si>
    <t>Prefinantare</t>
  </si>
  <si>
    <t>45 16</t>
  </si>
  <si>
    <t>Alte facilitati si instrumente postaderare</t>
  </si>
  <si>
    <t>45 16 01</t>
  </si>
  <si>
    <t>Sume primite în contul plăţilor efectuate în anul curent</t>
  </si>
  <si>
    <t>48</t>
  </si>
  <si>
    <t>Sume primite de la UE/alti donatori in contul platilor efectuate si prefinantari aferente cadrului financiar 2014-2020</t>
  </si>
  <si>
    <t>48 01</t>
  </si>
  <si>
    <t>FEDR</t>
  </si>
  <si>
    <t>48 01 01</t>
  </si>
  <si>
    <t>48 12</t>
  </si>
  <si>
    <t>Instrumentul European de Vecinătate (ENI)</t>
  </si>
  <si>
    <t>48 12 03</t>
  </si>
  <si>
    <t>48 16</t>
  </si>
  <si>
    <t>48 16 03</t>
  </si>
  <si>
    <t>41 07 00</t>
  </si>
  <si>
    <t>Venituri proprii redistribuite intre institutii publice finantate integral din venituri proprii</t>
  </si>
  <si>
    <t>70 04 00</t>
  </si>
  <si>
    <t>TOTAL CHELTUIELI</t>
  </si>
  <si>
    <t>01</t>
  </si>
  <si>
    <t>CHELTUIELI CURENTE</t>
  </si>
  <si>
    <t>CHELTUIELI DE PERSONAL</t>
  </si>
  <si>
    <t>BUNURI SI SERVICII</t>
  </si>
  <si>
    <t>80 01 30</t>
  </si>
  <si>
    <t>PROIECTE CU FINANTARE DIN FONDURI EXTERNE NERAMBURSABILE (FEN) POSTADERARE</t>
  </si>
  <si>
    <t>58</t>
  </si>
  <si>
    <t>PROIECTE CU FINANTARE DIN FONDURI EXTERNE NERAMBURSABILE AFERENTE CADRULUI  FINANCIAR 2014-2020</t>
  </si>
  <si>
    <t>59</t>
  </si>
  <si>
    <t>ALTE CHELTUIELI</t>
  </si>
  <si>
    <t>CHELTUIELI AFERENTE PROGRAMELOR CU FINANTARE RAMBURSABILA</t>
  </si>
  <si>
    <t>CHELTUIELI DE CAPITAL</t>
  </si>
  <si>
    <t>TOTAL CHELTUIELI (I+II+III)</t>
  </si>
  <si>
    <t>I. CHELTUIELI DIN SURSE PROPRII</t>
  </si>
  <si>
    <t>70 10</t>
  </si>
  <si>
    <t>Cap. Locuinte, servicii si dezvoltare publica</t>
  </si>
  <si>
    <t>10 01</t>
  </si>
  <si>
    <t>Cheltuieli salariale in bani</t>
  </si>
  <si>
    <t>10 01 01</t>
  </si>
  <si>
    <t>Salarii de baza</t>
  </si>
  <si>
    <t>10 01 06</t>
  </si>
  <si>
    <t>Alte sporuri</t>
  </si>
  <si>
    <t>10 01 12</t>
  </si>
  <si>
    <t>Indemnizatii platite unor persoane din afara unitatii</t>
  </si>
  <si>
    <t>10 01 13</t>
  </si>
  <si>
    <t>Indemnizatii de delegare</t>
  </si>
  <si>
    <t>10 01 14</t>
  </si>
  <si>
    <t>Indemnizatii de detasare</t>
  </si>
  <si>
    <t>10 01 30</t>
  </si>
  <si>
    <t>Alte drepturi salariale in bani</t>
  </si>
  <si>
    <t>10 02</t>
  </si>
  <si>
    <t>Cheltuieli salariale in natura</t>
  </si>
  <si>
    <t>10 03</t>
  </si>
  <si>
    <t xml:space="preserve">   Contributii</t>
  </si>
  <si>
    <t>10 03 01</t>
  </si>
  <si>
    <t xml:space="preserve">Contributii de asigurari sociale de stat </t>
  </si>
  <si>
    <t>10 03 02</t>
  </si>
  <si>
    <t xml:space="preserve">Contribuţii de asigurări de şomaj </t>
  </si>
  <si>
    <t>10 03 03</t>
  </si>
  <si>
    <t>Contribuţii de asigurări sociale de sănătate</t>
  </si>
  <si>
    <t>10 03 04</t>
  </si>
  <si>
    <t xml:space="preserve">Contributii pentru asigurari de accidente de munca si boli profesionale </t>
  </si>
  <si>
    <t>10 03 06</t>
  </si>
  <si>
    <t xml:space="preserve">Contributii pentru concedii si indemnizatii </t>
  </si>
  <si>
    <t xml:space="preserve">   BUNURI SI SERVICII</t>
  </si>
  <si>
    <t>20 01</t>
  </si>
  <si>
    <t>Bunuri si servicii</t>
  </si>
  <si>
    <t>20 01 01</t>
  </si>
  <si>
    <t>Furnituri de birou</t>
  </si>
  <si>
    <t>20 01 02</t>
  </si>
  <si>
    <t>Materiale pentru curatenie</t>
  </si>
  <si>
    <t>20 01 03</t>
  </si>
  <si>
    <t>Incalzit, iluminat si forta motrica</t>
  </si>
  <si>
    <t>20 01 04</t>
  </si>
  <si>
    <t>Apa, canal si salubritate</t>
  </si>
  <si>
    <t>20 01 05</t>
  </si>
  <si>
    <t>Carburanti si lubrifianti</t>
  </si>
  <si>
    <t>20 01 06</t>
  </si>
  <si>
    <t>Piese de schimb</t>
  </si>
  <si>
    <t>20 01 07</t>
  </si>
  <si>
    <t>Transport</t>
  </si>
  <si>
    <t>20 01 08</t>
  </si>
  <si>
    <t>Posta, telecomunicatii, radio, tv, internet</t>
  </si>
  <si>
    <t>20 01 09</t>
  </si>
  <si>
    <t>Materiale si prestari de servicii cu caracter functional</t>
  </si>
  <si>
    <t>20 01 30</t>
  </si>
  <si>
    <t>Alte bunuri si servicii pentru intretinere si functionare</t>
  </si>
  <si>
    <t>20 02 00</t>
  </si>
  <si>
    <t>Reparatii curente</t>
  </si>
  <si>
    <t>20 03</t>
  </si>
  <si>
    <t xml:space="preserve"> Hrana</t>
  </si>
  <si>
    <t>20 03 01</t>
  </si>
  <si>
    <t>Hrana pentru oameni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</si>
  <si>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</si>
  <si>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</si>
  <si>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</si>
  <si>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</si>
  <si>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</si>
  <si>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</si>
  <si>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</si>
  <si>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</si>
  <si>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</si>
  <si>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Dezinfectanti</t>
  </si>
  <si>
    <t>20 05</t>
  </si>
  <si>
    <t>Bunuri de natura obiectelor de inventar</t>
  </si>
  <si>
    <t>20 05 01</t>
  </si>
  <si>
    <t>Uniforme si echipament</t>
  </si>
  <si>
    <t>20 05 03</t>
  </si>
  <si>
    <t>Lenjerie si accesorii de pat</t>
  </si>
  <si>
    <t>20 05 30</t>
  </si>
  <si>
    <t>Alte obiecte de inventar</t>
  </si>
  <si>
    <t>20 06</t>
  </si>
  <si>
    <t>Deplasari, detasari, transferari</t>
  </si>
  <si>
    <t>20 06 01</t>
  </si>
  <si>
    <t xml:space="preserve">     Deplasari interne, detasari, transferari</t>
  </si>
  <si>
    <t>20 06 02</t>
  </si>
  <si>
    <t xml:space="preserve">     Deplasari in strainatate</t>
  </si>
  <si>
    <t>20 09 00</t>
  </si>
  <si>
    <t>Materiale de laborator</t>
  </si>
  <si>
    <t>20 11 00</t>
  </si>
  <si>
    <t>Carti,  publicatii si materiale documentare</t>
  </si>
  <si>
    <t>20 12 00</t>
  </si>
  <si>
    <t>Consultanta si expertiza</t>
  </si>
  <si>
    <t>20 13 00</t>
  </si>
  <si>
    <t>Pregatire profesionala</t>
  </si>
  <si>
    <t>20 14 00</t>
  </si>
  <si>
    <t>Protectia muncii</t>
  </si>
  <si>
    <t>20 16 00</t>
  </si>
  <si>
    <t>Studii si cercetari</t>
  </si>
  <si>
    <t>20 22 00</t>
  </si>
  <si>
    <t>Finantarea actiunilor din domeniul apelor</t>
  </si>
  <si>
    <t>20 23 00</t>
  </si>
  <si>
    <t>Prevenirea si combaterea inundatiilor si ingheturilor</t>
  </si>
  <si>
    <t>20 24</t>
  </si>
  <si>
    <t>Comisioane si alte costuri aferente imprumuturilor</t>
  </si>
  <si>
    <t>20 24 02</t>
  </si>
  <si>
    <t>Comisioane si alte costuri aferente imprumuturilor interne</t>
  </si>
  <si>
    <t>20 25 00</t>
  </si>
  <si>
    <t>Cheltuieli judiciare si extrajudiciare derivate din actiuni in reprezentarea intereselor statului, potrivit dispozitiilor legale</t>
  </si>
  <si>
    <t>20 30</t>
  </si>
  <si>
    <t>Alte cheltuieli</t>
  </si>
  <si>
    <t>20 30 01</t>
  </si>
  <si>
    <t>Reclama si publicitate</t>
  </si>
  <si>
    <t>20 30 02</t>
  </si>
  <si>
    <t>Protocol si reprezentare</t>
  </si>
  <si>
    <t>20 30 03</t>
  </si>
  <si>
    <t>Prime de asigurare non-viata</t>
  </si>
  <si>
    <t>20 30 04</t>
  </si>
  <si>
    <t>Chirii</t>
  </si>
  <si>
    <t>20 30 09</t>
  </si>
  <si>
    <t>Executarea silita a creantelor bugetare</t>
  </si>
  <si>
    <t>20 30 30</t>
  </si>
  <si>
    <t>56</t>
  </si>
  <si>
    <t>56 03</t>
  </si>
  <si>
    <t>Programe din fondul de coeziune (FC)</t>
  </si>
  <si>
    <t>56 03 01</t>
  </si>
  <si>
    <t>Finantare nationala</t>
  </si>
  <si>
    <t>56 03 02</t>
  </si>
  <si>
    <t>Finantare externa nerambursabila</t>
  </si>
  <si>
    <t>56 03 03</t>
  </si>
  <si>
    <t>Cheltuieli neeligibile</t>
  </si>
  <si>
    <t>56 17</t>
  </si>
  <si>
    <t>MECANISMUL FINANCIAR SEE</t>
  </si>
  <si>
    <t>56 17 03</t>
  </si>
  <si>
    <t>58 01</t>
  </si>
  <si>
    <t>Programe din Fondul European de Dezvoltare Regionala (FEDR)</t>
  </si>
  <si>
    <t>58 01 01</t>
  </si>
  <si>
    <t>58 01 02</t>
  </si>
  <si>
    <t>Finantare Externa Nerambursabila</t>
  </si>
  <si>
    <t>58 01 03</t>
  </si>
  <si>
    <t>58 16</t>
  </si>
  <si>
    <t>58 16 01</t>
  </si>
  <si>
    <t>58 16 02</t>
  </si>
  <si>
    <t>58 16 03</t>
  </si>
  <si>
    <t>59 17</t>
  </si>
  <si>
    <t>Despagubiri civile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</si>
  <si>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</si>
  <si>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</si>
  <si>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</si>
  <si>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</si>
  <si>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</si>
  <si>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</si>
  <si>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</si>
  <si>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</si>
  <si>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</si>
  <si>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</si>
  <si>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</si>
  <si>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</si>
  <si>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Alte  active fixe  (inclusiv reparatii capitale)</t>
  </si>
  <si>
    <t>II. CHELTUIELI DIN BUGETUL DE STAT, total din care:</t>
  </si>
  <si>
    <t>20</t>
  </si>
  <si>
    <t>58 03</t>
  </si>
  <si>
    <t>58 03 01</t>
  </si>
  <si>
    <t>58 03 02</t>
  </si>
  <si>
    <t>58 03 03</t>
  </si>
  <si>
    <t>65</t>
  </si>
  <si>
    <t>65 01 00</t>
  </si>
  <si>
    <t>Cheltuieli aferente programelor cu finantare rambursabila (BDCE V)</t>
  </si>
  <si>
    <t>80 10</t>
  </si>
  <si>
    <t>Cap. Actiuni generale economice, comerciale si de munca</t>
  </si>
  <si>
    <t xml:space="preserve">Prevenirea si combaterea inundatiilor si ingheturilor </t>
  </si>
  <si>
    <t>71.01.02</t>
  </si>
  <si>
    <t>Prevenirea si combaterea inundatiilor si ingheturilor -dotari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</si>
  <si>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</si>
  <si>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</si>
  <si>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</si>
  <si>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</si>
  <si>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</si>
  <si>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</si>
  <si>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58 11</t>
  </si>
  <si>
    <t>Programe Instrumentul de Asistenta pentru Preaderare (IPA II)</t>
  </si>
  <si>
    <t>58 11 01</t>
  </si>
  <si>
    <t>58 11 02</t>
  </si>
  <si>
    <t>71 03</t>
  </si>
  <si>
    <t>Reparatii capitale aferente active fixe</t>
  </si>
  <si>
    <t xml:space="preserve">Venituri din productia riscurilor asigurate </t>
  </si>
  <si>
    <t>48 11</t>
  </si>
  <si>
    <t>48 11 03</t>
  </si>
  <si>
    <t>Instrumentul de Asistenta pentru Preadereare (IPA II)</t>
  </si>
  <si>
    <t>10 02 06</t>
  </si>
  <si>
    <t>Vouchere de vacanta</t>
  </si>
  <si>
    <t>10 03 05</t>
  </si>
  <si>
    <t>Prime de asigurare viata platite de angajator</t>
  </si>
  <si>
    <t>10 03 07</t>
  </si>
  <si>
    <t>10 03 08</t>
  </si>
  <si>
    <t>Contributia asiguratorie pentru munca</t>
  </si>
  <si>
    <t>Contributii platite de angajator in numele angajatului</t>
  </si>
  <si>
    <t>59 40</t>
  </si>
  <si>
    <t>Sume aferente persoanelor cu handicap neincadrate</t>
  </si>
  <si>
    <t>36 10 04</t>
  </si>
  <si>
    <t>10 01 17</t>
  </si>
  <si>
    <t>Indemnizatii de hrana</t>
  </si>
  <si>
    <t>57</t>
  </si>
  <si>
    <t>ASISTENTA SOCIALA</t>
  </si>
  <si>
    <t>57 02</t>
  </si>
  <si>
    <t>AJUTOARE SOCIALE</t>
  </si>
  <si>
    <t>57 02 03</t>
  </si>
  <si>
    <t>Tichete de cresa si tichete sociale pentru gradinita</t>
  </si>
  <si>
    <t>48 11 02</t>
  </si>
  <si>
    <t>48 11 01</t>
  </si>
  <si>
    <t>Sume primitein contul platilor efectuate din anul curent</t>
  </si>
  <si>
    <t>Sume primitein contul platilor efectuate din anii anteriori</t>
  </si>
  <si>
    <t>59 40 00</t>
  </si>
  <si>
    <t>PROGRAM 2021</t>
  </si>
  <si>
    <t>PE ANUL 2021</t>
  </si>
  <si>
    <t>BUGET DE VENITURI SI CHELTUIELI</t>
  </si>
  <si>
    <t>A.B.A BANAT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</si>
</sst>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 Black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5" fillId="0" borderId="0" xfId="56" applyFont="1" applyFill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6" borderId="10" xfId="0" applyNumberFormat="1" applyFont="1" applyFill="1" applyBorder="1" applyAlignment="1" applyProtection="1">
      <alignment horizontal="center" vertical="top"/>
      <protection/>
    </xf>
    <xf numFmtId="3" fontId="4" fillId="6" borderId="10" xfId="56" applyNumberFormat="1" applyFont="1" applyFill="1" applyBorder="1" applyAlignment="1" applyProtection="1">
      <alignment horizontal="center" vertical="top" wrapText="1"/>
      <protection/>
    </xf>
    <xf numFmtId="3" fontId="4" fillId="6" borderId="10" xfId="56" applyNumberFormat="1" applyFont="1" applyFill="1" applyBorder="1" applyAlignment="1" applyProtection="1">
      <alignment horizontal="right" vertical="top" wrapText="1"/>
      <protection/>
    </xf>
    <xf numFmtId="49" fontId="4" fillId="3" borderId="10" xfId="0" applyNumberFormat="1" applyFont="1" applyFill="1" applyBorder="1" applyAlignment="1" applyProtection="1">
      <alignment horizontal="center" vertical="top"/>
      <protection/>
    </xf>
    <xf numFmtId="3" fontId="4" fillId="3" borderId="10" xfId="56" applyNumberFormat="1" applyFont="1" applyFill="1" applyBorder="1" applyAlignment="1" applyProtection="1">
      <alignment horizontal="left" vertical="top" wrapText="1"/>
      <protection/>
    </xf>
    <xf numFmtId="3" fontId="4" fillId="3" borderId="10" xfId="56" applyNumberFormat="1" applyFont="1" applyFill="1" applyBorder="1" applyAlignment="1" applyProtection="1">
      <alignment horizontal="right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3" fontId="6" fillId="0" borderId="10" xfId="56" applyNumberFormat="1" applyFont="1" applyFill="1" applyBorder="1" applyAlignment="1" applyProtection="1">
      <alignment horizontal="left" vertical="top" wrapText="1"/>
      <protection locked="0"/>
    </xf>
    <xf numFmtId="3" fontId="4" fillId="0" borderId="10" xfId="56" applyNumberFormat="1" applyFont="1" applyFill="1" applyBorder="1" applyAlignment="1" applyProtection="1">
      <alignment horizontal="right" vertical="top" wrapText="1"/>
      <protection locked="0"/>
    </xf>
    <xf numFmtId="3" fontId="6" fillId="0" borderId="10" xfId="56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Border="1" applyAlignment="1" applyProtection="1">
      <alignment vertical="top"/>
      <protection locked="0"/>
    </xf>
    <xf numFmtId="49" fontId="6" fillId="3" borderId="10" xfId="0" applyNumberFormat="1" applyFont="1" applyFill="1" applyBorder="1" applyAlignment="1" applyProtection="1">
      <alignment horizontal="center" vertical="top"/>
      <protection/>
    </xf>
    <xf numFmtId="3" fontId="6" fillId="3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3" fontId="4" fillId="0" borderId="10" xfId="56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/>
      <protection/>
    </xf>
    <xf numFmtId="3" fontId="4" fillId="3" borderId="10" xfId="0" applyNumberFormat="1" applyFont="1" applyFill="1" applyBorder="1" applyAlignment="1" applyProtection="1">
      <alignment vertical="top" wrapText="1"/>
      <protection/>
    </xf>
    <xf numFmtId="3" fontId="6" fillId="0" borderId="10" xfId="56" applyNumberFormat="1" applyFont="1" applyFill="1" applyBorder="1" applyAlignment="1" applyProtection="1">
      <alignment horizontal="left" vertical="top" wrapText="1"/>
      <protection locked="0"/>
    </xf>
    <xf numFmtId="3" fontId="4" fillId="0" borderId="10" xfId="56" applyNumberFormat="1" applyFont="1" applyFill="1" applyBorder="1" applyAlignment="1" applyProtection="1">
      <alignment horizontal="right" vertical="top" wrapText="1"/>
      <protection locked="0"/>
    </xf>
    <xf numFmtId="3" fontId="4" fillId="3" borderId="10" xfId="56" applyNumberFormat="1" applyFont="1" applyFill="1" applyBorder="1" applyAlignment="1" applyProtection="1">
      <alignment horizontal="right" vertical="top"/>
      <protection/>
    </xf>
    <xf numFmtId="49" fontId="6" fillId="3" borderId="10" xfId="0" applyNumberFormat="1" applyFont="1" applyFill="1" applyBorder="1" applyAlignment="1" applyProtection="1">
      <alignment horizontal="center" vertical="top"/>
      <protection locked="0"/>
    </xf>
    <xf numFmtId="3" fontId="6" fillId="3" borderId="10" xfId="56" applyNumberFormat="1" applyFont="1" applyFill="1" applyBorder="1" applyAlignment="1" applyProtection="1">
      <alignment horizontal="left" vertical="top" wrapText="1"/>
      <protection locked="0"/>
    </xf>
    <xf numFmtId="3" fontId="4" fillId="3" borderId="10" xfId="56" applyNumberFormat="1" applyFont="1" applyFill="1" applyBorder="1" applyAlignment="1" applyProtection="1">
      <alignment horizontal="right" vertical="top" wrapText="1"/>
      <protection locked="0"/>
    </xf>
    <xf numFmtId="3" fontId="6" fillId="3" borderId="10" xfId="56" applyNumberFormat="1" applyFont="1" applyFill="1" applyBorder="1" applyAlignment="1" applyProtection="1">
      <alignment horizontal="right" vertical="top" wrapText="1"/>
      <protection locked="0"/>
    </xf>
    <xf numFmtId="3" fontId="8" fillId="3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/>
      <protection locked="0"/>
    </xf>
    <xf numFmtId="3" fontId="6" fillId="3" borderId="10" xfId="56" applyNumberFormat="1" applyFont="1" applyFill="1" applyBorder="1" applyAlignment="1" applyProtection="1">
      <alignment horizontal="right" vertical="top" wrapText="1"/>
      <protection/>
    </xf>
    <xf numFmtId="49" fontId="4" fillId="7" borderId="10" xfId="0" applyNumberFormat="1" applyFont="1" applyFill="1" applyBorder="1" applyAlignment="1" applyProtection="1">
      <alignment horizontal="center" vertical="top"/>
      <protection/>
    </xf>
    <xf numFmtId="3" fontId="4" fillId="7" borderId="10" xfId="56" applyNumberFormat="1" applyFont="1" applyFill="1" applyBorder="1" applyAlignment="1" applyProtection="1">
      <alignment horizontal="left" vertical="top" wrapText="1"/>
      <protection/>
    </xf>
    <xf numFmtId="3" fontId="4" fillId="7" borderId="10" xfId="56" applyNumberFormat="1" applyFont="1" applyFill="1" applyBorder="1" applyAlignment="1" applyProtection="1">
      <alignment horizontal="right" vertical="top" wrapText="1"/>
      <protection/>
    </xf>
    <xf numFmtId="49" fontId="4" fillId="6" borderId="10" xfId="0" applyNumberFormat="1" applyFont="1" applyFill="1" applyBorder="1" applyAlignment="1" applyProtection="1">
      <alignment horizontal="center" vertical="top"/>
      <protection/>
    </xf>
    <xf numFmtId="3" fontId="4" fillId="6" borderId="10" xfId="56" applyNumberFormat="1" applyFont="1" applyFill="1" applyBorder="1" applyAlignment="1" applyProtection="1">
      <alignment horizontal="justify" vertical="top" wrapText="1"/>
      <protection/>
    </xf>
    <xf numFmtId="49" fontId="8" fillId="3" borderId="10" xfId="0" applyNumberFormat="1" applyFont="1" applyFill="1" applyBorder="1" applyAlignment="1" applyProtection="1">
      <alignment horizontal="center" vertical="top"/>
      <protection/>
    </xf>
    <xf numFmtId="3" fontId="9" fillId="3" borderId="10" xfId="56" applyNumberFormat="1" applyFont="1" applyFill="1" applyBorder="1" applyAlignment="1" applyProtection="1">
      <alignment horizontal="justify" vertical="top" wrapText="1"/>
      <protection/>
    </xf>
    <xf numFmtId="3" fontId="8" fillId="3" borderId="10" xfId="56" applyNumberFormat="1" applyFont="1" applyFill="1" applyBorder="1" applyAlignment="1" applyProtection="1">
      <alignment horizontal="right" vertical="top" wrapText="1"/>
      <protection/>
    </xf>
    <xf numFmtId="3" fontId="8" fillId="3" borderId="10" xfId="56" applyNumberFormat="1" applyFont="1" applyFill="1" applyBorder="1" applyAlignment="1" applyProtection="1">
      <alignment vertical="top" wrapText="1"/>
      <protection/>
    </xf>
    <xf numFmtId="3" fontId="8" fillId="3" borderId="10" xfId="56" applyNumberFormat="1" applyFont="1" applyFill="1" applyBorder="1" applyAlignment="1" applyProtection="1">
      <alignment horizontal="justify" vertical="top" wrapText="1"/>
      <protection/>
    </xf>
    <xf numFmtId="3" fontId="8" fillId="3" borderId="10" xfId="56" applyNumberFormat="1" applyFont="1" applyFill="1" applyBorder="1" applyAlignment="1" applyProtection="1">
      <alignment horizontal="left" vertical="top" wrapText="1"/>
      <protection/>
    </xf>
    <xf numFmtId="3" fontId="8" fillId="3" borderId="10" xfId="56" applyNumberFormat="1" applyFont="1" applyFill="1" applyBorder="1" applyAlignment="1" applyProtection="1">
      <alignment horizontal="right" vertical="top"/>
      <protection/>
    </xf>
    <xf numFmtId="49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3" borderId="10" xfId="56" applyNumberFormat="1" applyFont="1" applyFill="1" applyBorder="1" applyAlignment="1" applyProtection="1">
      <alignment horizontal="left" vertical="top" wrapText="1"/>
      <protection/>
    </xf>
    <xf numFmtId="3" fontId="8" fillId="3" borderId="10" xfId="56" applyNumberFormat="1" applyFont="1" applyFill="1" applyBorder="1" applyAlignment="1" applyProtection="1">
      <alignment horizontal="right" vertical="top"/>
      <protection/>
    </xf>
    <xf numFmtId="3" fontId="8" fillId="3" borderId="10" xfId="56" applyNumberFormat="1" applyFont="1" applyFill="1" applyBorder="1" applyAlignment="1" applyProtection="1">
      <alignment horizontal="left" vertical="top"/>
      <protection/>
    </xf>
    <xf numFmtId="3" fontId="8" fillId="3" borderId="10" xfId="56" applyNumberFormat="1" applyFont="1" applyFill="1" applyBorder="1" applyAlignment="1" applyProtection="1">
      <alignment vertical="top"/>
      <protection/>
    </xf>
    <xf numFmtId="1" fontId="8" fillId="3" borderId="10" xfId="0" applyNumberFormat="1" applyFont="1" applyFill="1" applyBorder="1" applyAlignment="1" applyProtection="1">
      <alignment horizontal="center" vertical="top"/>
      <protection/>
    </xf>
    <xf numFmtId="1" fontId="8" fillId="3" borderId="10" xfId="56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56" applyNumberFormat="1" applyFont="1" applyFill="1" applyBorder="1" applyAlignment="1">
      <alignment vertical="top"/>
      <protection/>
    </xf>
    <xf numFmtId="3" fontId="7" fillId="0" borderId="10" xfId="56" applyNumberFormat="1" applyFont="1" applyFill="1" applyBorder="1" applyAlignment="1">
      <alignment horizontal="right" vertical="top" wrapText="1"/>
      <protection/>
    </xf>
    <xf numFmtId="3" fontId="0" fillId="0" borderId="10" xfId="0" applyNumberFormat="1" applyFont="1" applyFill="1" applyBorder="1" applyAlignment="1">
      <alignment/>
    </xf>
    <xf numFmtId="49" fontId="8" fillId="3" borderId="10" xfId="0" applyNumberFormat="1" applyFont="1" applyFill="1" applyBorder="1" applyAlignment="1" applyProtection="1">
      <alignment horizontal="left" vertical="center"/>
      <protection/>
    </xf>
    <xf numFmtId="3" fontId="7" fillId="3" borderId="10" xfId="56" applyNumberFormat="1" applyFont="1" applyFill="1" applyBorder="1" applyAlignment="1" applyProtection="1">
      <alignment horizontal="right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" fontId="8" fillId="0" borderId="10" xfId="56" applyNumberFormat="1" applyFont="1" applyFill="1" applyBorder="1" applyAlignment="1" applyProtection="1">
      <alignment horizontal="right" vertical="top" wrapText="1"/>
      <protection locked="0"/>
    </xf>
    <xf numFmtId="3" fontId="7" fillId="0" borderId="10" xfId="56" applyNumberFormat="1" applyFont="1" applyFill="1" applyBorder="1" applyAlignment="1" applyProtection="1">
      <alignment horizontal="right" vertical="top"/>
      <protection locked="0"/>
    </xf>
    <xf numFmtId="1" fontId="7" fillId="0" borderId="10" xfId="56" applyNumberFormat="1" applyFont="1" applyFill="1" applyBorder="1" applyAlignment="1" applyProtection="1">
      <alignment vertical="top"/>
      <protection locked="0"/>
    </xf>
    <xf numFmtId="1" fontId="7" fillId="0" borderId="10" xfId="56" applyNumberFormat="1" applyFont="1" applyFill="1" applyBorder="1" applyAlignment="1" applyProtection="1">
      <alignment vertical="top" wrapText="1"/>
      <protection locked="0"/>
    </xf>
    <xf numFmtId="1" fontId="8" fillId="3" borderId="10" xfId="56" applyNumberFormat="1" applyFont="1" applyFill="1" applyBorder="1" applyAlignment="1" applyProtection="1">
      <alignment horizontal="center" vertical="top" wrapText="1"/>
      <protection/>
    </xf>
    <xf numFmtId="1" fontId="8" fillId="3" borderId="10" xfId="56" applyNumberFormat="1" applyFont="1" applyFill="1" applyBorder="1" applyAlignment="1" applyProtection="1">
      <alignment vertical="top" wrapText="1"/>
      <protection/>
    </xf>
    <xf numFmtId="1" fontId="7" fillId="0" borderId="10" xfId="56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/>
      <protection locked="0"/>
    </xf>
    <xf numFmtId="3" fontId="7" fillId="0" borderId="10" xfId="0" applyNumberFormat="1" applyFont="1" applyFill="1" applyBorder="1" applyAlignment="1" applyProtection="1">
      <alignment vertical="top"/>
      <protection locked="0"/>
    </xf>
    <xf numFmtId="3" fontId="7" fillId="0" borderId="10" xfId="56" applyNumberFormat="1" applyFont="1" applyFill="1" applyBorder="1" applyAlignment="1" applyProtection="1">
      <alignment horizontal="right" vertical="top" wrapText="1"/>
      <protection locked="0"/>
    </xf>
    <xf numFmtId="49" fontId="8" fillId="3" borderId="10" xfId="0" applyNumberFormat="1" applyFont="1" applyFill="1" applyBorder="1" applyAlignment="1" applyProtection="1">
      <alignment horizontal="center" vertical="top"/>
      <protection locked="0"/>
    </xf>
    <xf numFmtId="1" fontId="8" fillId="3" borderId="10" xfId="56" applyNumberFormat="1" applyFont="1" applyFill="1" applyBorder="1" applyAlignment="1" applyProtection="1">
      <alignment horizontal="center" vertical="top" wrapText="1"/>
      <protection locked="0"/>
    </xf>
    <xf numFmtId="1" fontId="8" fillId="3" borderId="10" xfId="56" applyNumberFormat="1" applyFont="1" applyFill="1" applyBorder="1" applyAlignment="1" applyProtection="1">
      <alignment vertical="top" wrapText="1"/>
      <protection locked="0"/>
    </xf>
    <xf numFmtId="3" fontId="8" fillId="3" borderId="10" xfId="0" applyNumberFormat="1" applyFont="1" applyFill="1" applyBorder="1" applyAlignment="1" applyProtection="1">
      <alignment vertical="top"/>
      <protection locked="0"/>
    </xf>
    <xf numFmtId="1" fontId="8" fillId="3" borderId="10" xfId="56" applyNumberFormat="1" applyFont="1" applyFill="1" applyBorder="1" applyAlignment="1" applyProtection="1">
      <alignment horizontal="center" vertical="top"/>
      <protection/>
    </xf>
    <xf numFmtId="1" fontId="8" fillId="3" borderId="10" xfId="56" applyNumberFormat="1" applyFont="1" applyFill="1" applyBorder="1" applyAlignment="1" applyProtection="1">
      <alignment horizontal="justify" vertical="top" wrapText="1"/>
      <protection/>
    </xf>
    <xf numFmtId="1" fontId="7" fillId="0" borderId="10" xfId="56" applyNumberFormat="1" applyFont="1" applyFill="1" applyBorder="1" applyAlignment="1" applyProtection="1">
      <alignment horizontal="justify" vertical="top" wrapText="1"/>
      <protection locked="0"/>
    </xf>
    <xf numFmtId="1" fontId="8" fillId="3" borderId="10" xfId="56" applyNumberFormat="1" applyFont="1" applyFill="1" applyBorder="1" applyAlignment="1" applyProtection="1">
      <alignment horizontal="justify" vertical="top" wrapText="1"/>
      <protection locked="0"/>
    </xf>
    <xf numFmtId="1" fontId="8" fillId="3" borderId="10" xfId="56" applyNumberFormat="1" applyFont="1" applyFill="1" applyBorder="1" applyAlignment="1" applyProtection="1">
      <alignment horizontal="left" vertical="top" wrapText="1"/>
      <protection locked="0"/>
    </xf>
    <xf numFmtId="1" fontId="8" fillId="3" borderId="10" xfId="56" applyNumberFormat="1" applyFont="1" applyFill="1" applyBorder="1" applyAlignment="1" applyProtection="1">
      <alignment horizontal="left" vertical="top" wrapText="1"/>
      <protection/>
    </xf>
    <xf numFmtId="1" fontId="7" fillId="0" borderId="10" xfId="56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3" fontId="7" fillId="0" borderId="10" xfId="56" applyNumberFormat="1" applyFont="1" applyFill="1" applyBorder="1" applyAlignment="1" applyProtection="1">
      <alignment horizontal="justify" vertical="top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24" borderId="10" xfId="56" applyNumberFormat="1" applyFont="1" applyFill="1" applyBorder="1" applyAlignment="1" applyProtection="1">
      <alignment horizontal="right" vertical="top" wrapText="1"/>
      <protection/>
    </xf>
    <xf numFmtId="49" fontId="8" fillId="3" borderId="10" xfId="55" applyNumberFormat="1" applyFont="1" applyFill="1" applyBorder="1" applyAlignment="1" applyProtection="1">
      <alignment horizontal="center" vertical="center"/>
      <protection/>
    </xf>
    <xf numFmtId="3" fontId="7" fillId="3" borderId="10" xfId="55" applyNumberFormat="1" applyFont="1" applyFill="1" applyBorder="1" applyAlignment="1" applyProtection="1">
      <alignment vertical="top" wrapText="1"/>
      <protection/>
    </xf>
    <xf numFmtId="49" fontId="7" fillId="0" borderId="10" xfId="55" applyNumberFormat="1" applyFont="1" applyFill="1" applyBorder="1" applyAlignment="1" applyProtection="1">
      <alignment horizontal="center" vertical="center"/>
      <protection locked="0"/>
    </xf>
    <xf numFmtId="3" fontId="7" fillId="0" borderId="10" xfId="56" applyNumberFormat="1" applyFont="1" applyFill="1" applyBorder="1" applyAlignment="1" applyProtection="1">
      <alignment horizontal="right" vertical="top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55" applyNumberFormat="1" applyFont="1" applyFill="1" applyBorder="1" applyAlignment="1" applyProtection="1">
      <alignment vertical="top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3" fontId="8" fillId="3" borderId="10" xfId="0" applyNumberFormat="1" applyFont="1" applyFill="1" applyBorder="1" applyAlignment="1" applyProtection="1">
      <alignment vertical="top" wrapText="1"/>
      <protection locked="0"/>
    </xf>
    <xf numFmtId="3" fontId="8" fillId="3" borderId="10" xfId="0" applyNumberFormat="1" applyFont="1" applyFill="1" applyBorder="1" applyAlignment="1" applyProtection="1">
      <alignment horizontal="right" vertical="top" wrapText="1"/>
      <protection locked="0"/>
    </xf>
    <xf numFmtId="3" fontId="7" fillId="3" borderId="10" xfId="0" applyNumberFormat="1" applyFont="1" applyFill="1" applyBorder="1" applyAlignment="1" applyProtection="1">
      <alignment vertical="top" wrapText="1"/>
      <protection locked="0"/>
    </xf>
    <xf numFmtId="3" fontId="7" fillId="3" borderId="10" xfId="56" applyNumberFormat="1" applyFont="1" applyFill="1" applyBorder="1" applyAlignment="1" applyProtection="1">
      <alignment horizontal="right" vertical="top"/>
      <protection locked="0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3" fontId="7" fillId="0" borderId="10" xfId="56" applyNumberFormat="1" applyFont="1" applyFill="1" applyBorder="1" applyAlignment="1" applyProtection="1">
      <alignment horizontal="center" vertical="top" wrapText="1"/>
      <protection locked="0"/>
    </xf>
    <xf numFmtId="49" fontId="8" fillId="7" borderId="10" xfId="0" applyNumberFormat="1" applyFont="1" applyFill="1" applyBorder="1" applyAlignment="1" applyProtection="1">
      <alignment horizontal="center" vertical="top"/>
      <protection/>
    </xf>
    <xf numFmtId="3" fontId="8" fillId="7" borderId="10" xfId="56" applyNumberFormat="1" applyFont="1" applyFill="1" applyBorder="1" applyAlignment="1" applyProtection="1">
      <alignment horizontal="justify" vertical="top" wrapText="1"/>
      <protection/>
    </xf>
    <xf numFmtId="3" fontId="8" fillId="7" borderId="10" xfId="56" applyNumberFormat="1" applyFont="1" applyFill="1" applyBorder="1" applyAlignment="1" applyProtection="1">
      <alignment horizontal="right" vertical="top" wrapText="1"/>
      <protection/>
    </xf>
    <xf numFmtId="3" fontId="8" fillId="7" borderId="10" xfId="56" applyNumberFormat="1" applyFont="1" applyFill="1" applyBorder="1" applyAlignment="1" applyProtection="1">
      <alignment horizontal="left" vertical="top" wrapText="1"/>
      <protection/>
    </xf>
    <xf numFmtId="3" fontId="7" fillId="0" borderId="10" xfId="56" applyNumberFormat="1" applyFont="1" applyFill="1" applyBorder="1" applyAlignment="1" applyProtection="1">
      <alignment horizontal="left" vertical="top" wrapText="1"/>
      <protection locked="0"/>
    </xf>
    <xf numFmtId="49" fontId="7" fillId="7" borderId="10" xfId="0" applyNumberFormat="1" applyFont="1" applyFill="1" applyBorder="1" applyAlignment="1" applyProtection="1">
      <alignment horizontal="center" vertical="top"/>
      <protection/>
    </xf>
    <xf numFmtId="3" fontId="7" fillId="7" borderId="10" xfId="56" applyNumberFormat="1" applyFont="1" applyFill="1" applyBorder="1" applyAlignment="1" applyProtection="1">
      <alignment horizontal="left" vertical="top" wrapText="1"/>
      <protection/>
    </xf>
    <xf numFmtId="3" fontId="7" fillId="7" borderId="10" xfId="0" applyNumberFormat="1" applyFont="1" applyFill="1" applyBorder="1" applyAlignment="1" applyProtection="1">
      <alignment horizontal="right" vertical="top"/>
      <protection/>
    </xf>
    <xf numFmtId="3" fontId="7" fillId="0" borderId="10" xfId="0" applyNumberFormat="1" applyFont="1" applyFill="1" applyBorder="1" applyAlignment="1" applyProtection="1">
      <alignment horizontal="right" vertical="top"/>
      <protection/>
    </xf>
    <xf numFmtId="49" fontId="8" fillId="7" borderId="10" xfId="0" applyNumberFormat="1" applyFont="1" applyFill="1" applyBorder="1" applyAlignment="1" applyProtection="1">
      <alignment horizontal="center" vertical="center"/>
      <protection/>
    </xf>
    <xf numFmtId="3" fontId="8" fillId="7" borderId="10" xfId="56" applyNumberFormat="1" applyFont="1" applyFill="1" applyBorder="1" applyAlignment="1" applyProtection="1">
      <alignment horizontal="left" vertical="top" wrapText="1"/>
      <protection/>
    </xf>
    <xf numFmtId="3" fontId="8" fillId="7" borderId="10" xfId="56" applyNumberFormat="1" applyFont="1" applyFill="1" applyBorder="1" applyAlignment="1" applyProtection="1">
      <alignment horizontal="right" vertical="top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56" applyNumberFormat="1" applyFont="1" applyFill="1" applyBorder="1" applyAlignment="1" applyProtection="1">
      <alignment horizontal="left" vertical="top" wrapText="1"/>
      <protection locked="0"/>
    </xf>
    <xf numFmtId="3" fontId="7" fillId="0" borderId="10" xfId="56" applyNumberFormat="1" applyFont="1" applyFill="1" applyBorder="1" applyAlignment="1" applyProtection="1">
      <alignment horizontal="right" vertical="top" wrapText="1"/>
      <protection locked="0"/>
    </xf>
    <xf numFmtId="3" fontId="7" fillId="7" borderId="10" xfId="56" applyNumberFormat="1" applyFont="1" applyFill="1" applyBorder="1" applyAlignment="1" applyProtection="1">
      <alignment horizontal="righ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3" fontId="8" fillId="0" borderId="10" xfId="56" applyNumberFormat="1" applyFont="1" applyFill="1" applyBorder="1" applyAlignment="1" applyProtection="1">
      <alignment horizontal="left" vertical="top" wrapText="1"/>
      <protection locked="0"/>
    </xf>
    <xf numFmtId="49" fontId="8" fillId="5" borderId="10" xfId="0" applyNumberFormat="1" applyFont="1" applyFill="1" applyBorder="1" applyAlignment="1" applyProtection="1">
      <alignment horizontal="center" vertical="top"/>
      <protection/>
    </xf>
    <xf numFmtId="3" fontId="8" fillId="5" borderId="10" xfId="56" applyNumberFormat="1" applyFont="1" applyFill="1" applyBorder="1" applyAlignment="1" applyProtection="1">
      <alignment horizontal="left" vertical="top" wrapText="1"/>
      <protection/>
    </xf>
    <xf numFmtId="3" fontId="8" fillId="5" borderId="10" xfId="56" applyNumberFormat="1" applyFont="1" applyFill="1" applyBorder="1" applyAlignment="1" applyProtection="1">
      <alignment horizontal="right" vertical="top" wrapText="1"/>
      <protection/>
    </xf>
    <xf numFmtId="49" fontId="8" fillId="5" borderId="10" xfId="0" applyNumberFormat="1" applyFont="1" applyFill="1" applyBorder="1" applyAlignment="1" applyProtection="1">
      <alignment horizontal="center" vertical="center"/>
      <protection/>
    </xf>
    <xf numFmtId="3" fontId="8" fillId="5" borderId="10" xfId="0" applyNumberFormat="1" applyFont="1" applyFill="1" applyBorder="1" applyAlignment="1" applyProtection="1">
      <alignment vertical="top" wrapText="1"/>
      <protection/>
    </xf>
    <xf numFmtId="49" fontId="7" fillId="5" borderId="10" xfId="0" applyNumberFormat="1" applyFont="1" applyFill="1" applyBorder="1" applyAlignment="1" applyProtection="1">
      <alignment horizontal="center" vertical="center"/>
      <protection/>
    </xf>
    <xf numFmtId="3" fontId="7" fillId="5" borderId="10" xfId="0" applyNumberFormat="1" applyFont="1" applyFill="1" applyBorder="1" applyAlignment="1" applyProtection="1">
      <alignment vertical="top" wrapText="1"/>
      <protection/>
    </xf>
    <xf numFmtId="3" fontId="7" fillId="5" borderId="10" xfId="5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3" fontId="7" fillId="0" borderId="10" xfId="55" applyNumberFormat="1" applyFont="1" applyFill="1" applyBorder="1" applyAlignment="1" applyProtection="1">
      <alignment vertical="top" wrapText="1"/>
      <protection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49" fontId="6" fillId="25" borderId="10" xfId="0" applyNumberFormat="1" applyFont="1" applyFill="1" applyBorder="1" applyAlignment="1" applyProtection="1">
      <alignment horizontal="center" vertical="top"/>
      <protection/>
    </xf>
    <xf numFmtId="3" fontId="6" fillId="25" borderId="10" xfId="56" applyNumberFormat="1" applyFont="1" applyFill="1" applyBorder="1" applyAlignment="1" applyProtection="1">
      <alignment horizontal="left" vertical="top" wrapText="1"/>
      <protection/>
    </xf>
    <xf numFmtId="3" fontId="6" fillId="25" borderId="10" xfId="56" applyNumberFormat="1" applyFont="1" applyFill="1" applyBorder="1" applyAlignment="1" applyProtection="1">
      <alignment horizontal="right" vertical="top" wrapText="1"/>
      <protection/>
    </xf>
    <xf numFmtId="0" fontId="0" fillId="25" borderId="0" xfId="0" applyFill="1" applyAlignment="1">
      <alignment/>
    </xf>
    <xf numFmtId="49" fontId="8" fillId="3" borderId="10" xfId="0" applyNumberFormat="1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Alignment="1" applyProtection="1">
      <alignment horizontal="center" vertical="center"/>
      <protection locked="0"/>
    </xf>
    <xf numFmtId="49" fontId="26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" fillId="0" borderId="0" xfId="56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323850</xdr:colOff>
      <xdr:row>7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08"/>
  <sheetViews>
    <sheetView tabSelected="1" zoomScalePageLayoutView="0" workbookViewId="0" topLeftCell="A1">
      <selection activeCell="D75" sqref="D75"/>
    </sheetView>
  </sheetViews>
  <sheetFormatPr defaultColWidth="9.140625" defaultRowHeight="15"/>
  <cols>
    <col min="1" max="1" width="10.421875" style="126" customWidth="1"/>
    <col min="2" max="2" width="9.421875" style="127" customWidth="1"/>
    <col min="3" max="3" width="36.8515625" style="128" customWidth="1"/>
    <col min="4" max="4" width="12.00390625" style="129" customWidth="1"/>
    <col min="5" max="5" width="6.8515625" style="130" customWidth="1"/>
    <col min="6" max="6" width="17.140625" style="131" customWidth="1"/>
  </cols>
  <sheetData>
    <row r="1" ht="15"/>
    <row r="2" ht="15"/>
    <row r="3" ht="15"/>
    <row r="4" ht="15"/>
    <row r="5" ht="15"/>
    <row r="6" ht="15"/>
    <row r="7" ht="15"/>
    <row r="8" ht="15"/>
    <row r="10" spans="2:4" ht="18.75">
      <c r="B10" s="139" t="s">
        <v>293</v>
      </c>
      <c r="C10" s="139"/>
      <c r="D10" s="139"/>
    </row>
    <row r="11" spans="2:4" ht="18.75">
      <c r="B11" s="140"/>
      <c r="C11" s="141" t="s">
        <v>292</v>
      </c>
      <c r="D11" s="142"/>
    </row>
    <row r="12" spans="2:4" ht="18.75">
      <c r="B12" s="140"/>
      <c r="C12" s="141" t="s">
        <v>294</v>
      </c>
      <c r="D12" s="142"/>
    </row>
    <row r="13" spans="1:5" ht="18.75">
      <c r="A13" s="1" t="s">
        <v>0</v>
      </c>
      <c r="B13" s="2"/>
      <c r="C13" s="2"/>
      <c r="D13" s="2"/>
      <c r="E13" s="2"/>
    </row>
    <row r="14" spans="1:5" ht="18.75">
      <c r="A14" s="1"/>
      <c r="B14" s="2"/>
      <c r="C14" s="2"/>
      <c r="D14" s="143" t="s">
        <v>1</v>
      </c>
      <c r="E14" s="2"/>
    </row>
    <row r="15" spans="1:6" ht="25.5">
      <c r="A15" s="3" t="s">
        <v>2</v>
      </c>
      <c r="B15" s="3" t="s">
        <v>3</v>
      </c>
      <c r="C15" s="4" t="s">
        <v>4</v>
      </c>
      <c r="D15" s="4" t="s">
        <v>291</v>
      </c>
      <c r="E15"/>
      <c r="F15"/>
    </row>
    <row r="16" spans="1:6" ht="15">
      <c r="A16" s="5"/>
      <c r="B16" s="5">
        <v>1</v>
      </c>
      <c r="C16" s="4">
        <v>2</v>
      </c>
      <c r="D16" s="4">
        <v>3</v>
      </c>
      <c r="E16"/>
      <c r="F16"/>
    </row>
    <row r="17" spans="1:6" ht="15">
      <c r="A17" s="6"/>
      <c r="B17" s="6"/>
      <c r="C17" s="7" t="s">
        <v>5</v>
      </c>
      <c r="D17" s="8">
        <f>D18+D32</f>
        <v>26834</v>
      </c>
      <c r="E17"/>
      <c r="F17"/>
    </row>
    <row r="18" spans="1:6" ht="15">
      <c r="A18" s="9"/>
      <c r="B18" s="9"/>
      <c r="C18" s="10" t="s">
        <v>6</v>
      </c>
      <c r="D18" s="11">
        <f>D19+D22</f>
        <v>11821</v>
      </c>
      <c r="E18"/>
      <c r="F18"/>
    </row>
    <row r="19" spans="1:6" ht="15">
      <c r="A19" s="9"/>
      <c r="B19" s="9"/>
      <c r="C19" s="10" t="s">
        <v>7</v>
      </c>
      <c r="D19" s="11">
        <f>D21</f>
        <v>0</v>
      </c>
      <c r="E19"/>
      <c r="F19"/>
    </row>
    <row r="20" spans="1:6" ht="15">
      <c r="A20" s="9" t="s">
        <v>8</v>
      </c>
      <c r="B20" s="9"/>
      <c r="C20" s="10" t="s">
        <v>9</v>
      </c>
      <c r="D20" s="11">
        <f>D21</f>
        <v>0</v>
      </c>
      <c r="E20"/>
      <c r="F20"/>
    </row>
    <row r="21" spans="1:6" ht="15">
      <c r="A21" s="12" t="s">
        <v>10</v>
      </c>
      <c r="B21" s="12"/>
      <c r="C21" s="13" t="s">
        <v>11</v>
      </c>
      <c r="D21" s="15">
        <v>0</v>
      </c>
      <c r="E21"/>
      <c r="F21"/>
    </row>
    <row r="22" spans="1:6" ht="15">
      <c r="A22" s="9"/>
      <c r="B22" s="9"/>
      <c r="C22" s="10" t="s">
        <v>12</v>
      </c>
      <c r="D22" s="11">
        <f>D23+D25+D27</f>
        <v>11821</v>
      </c>
      <c r="E22"/>
      <c r="F22"/>
    </row>
    <row r="23" spans="1:6" ht="25.5">
      <c r="A23" s="9" t="s">
        <v>13</v>
      </c>
      <c r="B23" s="9"/>
      <c r="C23" s="10" t="s">
        <v>14</v>
      </c>
      <c r="D23" s="11">
        <f>D24</f>
        <v>11808</v>
      </c>
      <c r="E23"/>
      <c r="F23"/>
    </row>
    <row r="24" spans="1:6" ht="15">
      <c r="A24" s="12" t="s">
        <v>15</v>
      </c>
      <c r="B24" s="12"/>
      <c r="C24" s="13" t="s">
        <v>16</v>
      </c>
      <c r="D24" s="16">
        <v>11808</v>
      </c>
      <c r="E24"/>
      <c r="F24"/>
    </row>
    <row r="25" spans="1:6" ht="15">
      <c r="A25" s="9" t="s">
        <v>17</v>
      </c>
      <c r="B25" s="9"/>
      <c r="C25" s="10" t="s">
        <v>18</v>
      </c>
      <c r="D25" s="11">
        <f>D26</f>
        <v>13</v>
      </c>
      <c r="E25"/>
      <c r="F25"/>
    </row>
    <row r="26" spans="1:6" ht="15">
      <c r="A26" s="12" t="s">
        <v>19</v>
      </c>
      <c r="B26" s="12"/>
      <c r="C26" s="13" t="s">
        <v>20</v>
      </c>
      <c r="D26" s="16">
        <v>13</v>
      </c>
      <c r="E26"/>
      <c r="F26"/>
    </row>
    <row r="27" spans="1:6" ht="15">
      <c r="A27" s="9" t="s">
        <v>21</v>
      </c>
      <c r="B27" s="9"/>
      <c r="C27" s="10" t="s">
        <v>22</v>
      </c>
      <c r="D27" s="11">
        <f>D29+D28</f>
        <v>0</v>
      </c>
      <c r="E27"/>
      <c r="F27"/>
    </row>
    <row r="28" spans="1:6" ht="15">
      <c r="A28" s="17" t="s">
        <v>277</v>
      </c>
      <c r="B28" s="17"/>
      <c r="C28" s="18" t="s">
        <v>263</v>
      </c>
      <c r="D28" s="11">
        <v>0</v>
      </c>
      <c r="E28"/>
      <c r="F28"/>
    </row>
    <row r="29" spans="1:6" ht="15">
      <c r="A29" s="17" t="s">
        <v>23</v>
      </c>
      <c r="B29" s="17"/>
      <c r="C29" s="18" t="s">
        <v>24</v>
      </c>
      <c r="D29" s="11">
        <f>D30+D31</f>
        <v>0</v>
      </c>
      <c r="E29"/>
      <c r="F29"/>
    </row>
    <row r="30" spans="1:6" ht="25.5">
      <c r="A30" s="19"/>
      <c r="B30" s="19"/>
      <c r="C30" s="20" t="s">
        <v>25</v>
      </c>
      <c r="D30" s="14"/>
      <c r="E30"/>
      <c r="F30"/>
    </row>
    <row r="31" spans="1:6" ht="25.5">
      <c r="A31" s="19"/>
      <c r="B31" s="19"/>
      <c r="C31" s="20" t="s">
        <v>26</v>
      </c>
      <c r="D31" s="14"/>
      <c r="E31"/>
      <c r="F31"/>
    </row>
    <row r="32" spans="1:6" ht="15">
      <c r="A32" s="21"/>
      <c r="B32" s="17"/>
      <c r="C32" s="22" t="s">
        <v>27</v>
      </c>
      <c r="D32" s="11">
        <f>D33+D42+D49</f>
        <v>15013</v>
      </c>
      <c r="E32"/>
      <c r="F32"/>
    </row>
    <row r="33" spans="1:6" ht="15">
      <c r="A33" s="9" t="s">
        <v>28</v>
      </c>
      <c r="B33" s="9"/>
      <c r="C33" s="10" t="s">
        <v>29</v>
      </c>
      <c r="D33" s="11">
        <f>D34+D41</f>
        <v>0</v>
      </c>
      <c r="E33"/>
      <c r="F33"/>
    </row>
    <row r="34" spans="1:6" ht="38.25">
      <c r="A34" s="17" t="s">
        <v>30</v>
      </c>
      <c r="B34" s="17"/>
      <c r="C34" s="18" t="s">
        <v>31</v>
      </c>
      <c r="D34" s="11">
        <f>D35+D37+D40+D36</f>
        <v>0</v>
      </c>
      <c r="E34"/>
      <c r="F34"/>
    </row>
    <row r="35" spans="1:6" ht="25.5">
      <c r="A35" s="12"/>
      <c r="B35" s="12"/>
      <c r="C35" s="13" t="s">
        <v>32</v>
      </c>
      <c r="D35" s="14"/>
      <c r="E35"/>
      <c r="F35"/>
    </row>
    <row r="36" spans="1:6" ht="15">
      <c r="A36" s="12"/>
      <c r="B36" s="12"/>
      <c r="C36" s="23" t="s">
        <v>33</v>
      </c>
      <c r="D36" s="24"/>
      <c r="E36"/>
      <c r="F36"/>
    </row>
    <row r="37" spans="1:6" ht="15">
      <c r="A37" s="17"/>
      <c r="B37" s="17"/>
      <c r="C37" s="18" t="s">
        <v>34</v>
      </c>
      <c r="D37" s="25">
        <f>D38+D39</f>
        <v>0</v>
      </c>
      <c r="E37"/>
      <c r="F37"/>
    </row>
    <row r="38" spans="1:6" ht="15">
      <c r="A38" s="12"/>
      <c r="B38" s="12"/>
      <c r="C38" s="13" t="s">
        <v>35</v>
      </c>
      <c r="D38" s="14"/>
      <c r="E38"/>
      <c r="F38"/>
    </row>
    <row r="39" spans="1:6" ht="15">
      <c r="A39" s="12"/>
      <c r="B39" s="12"/>
      <c r="C39" s="13" t="s">
        <v>36</v>
      </c>
      <c r="D39" s="14"/>
      <c r="E39"/>
      <c r="F39"/>
    </row>
    <row r="40" spans="1:6" ht="15">
      <c r="A40" s="26"/>
      <c r="B40" s="26"/>
      <c r="C40" s="27" t="s">
        <v>37</v>
      </c>
      <c r="D40" s="28"/>
      <c r="E40"/>
      <c r="F40"/>
    </row>
    <row r="41" spans="1:6" ht="51">
      <c r="A41" s="26" t="s">
        <v>38</v>
      </c>
      <c r="B41" s="26"/>
      <c r="C41" s="27" t="s">
        <v>39</v>
      </c>
      <c r="D41" s="29"/>
      <c r="E41"/>
      <c r="F41"/>
    </row>
    <row r="42" spans="1:6" ht="25.5" customHeight="1">
      <c r="A42" s="9" t="s">
        <v>40</v>
      </c>
      <c r="B42" s="9"/>
      <c r="C42" s="30" t="s">
        <v>41</v>
      </c>
      <c r="D42" s="11">
        <f>D43+D47</f>
        <v>0</v>
      </c>
      <c r="E42"/>
      <c r="F42"/>
    </row>
    <row r="43" spans="1:6" ht="25.5">
      <c r="A43" s="17" t="s">
        <v>42</v>
      </c>
      <c r="B43" s="9"/>
      <c r="C43" s="30" t="s">
        <v>43</v>
      </c>
      <c r="D43" s="11">
        <f>SUM(D44:D46)</f>
        <v>0</v>
      </c>
      <c r="E43"/>
      <c r="F43"/>
    </row>
    <row r="44" spans="1:6" ht="25.5">
      <c r="A44" s="12" t="s">
        <v>44</v>
      </c>
      <c r="B44" s="12"/>
      <c r="C44" s="13" t="s">
        <v>45</v>
      </c>
      <c r="D44" s="15"/>
      <c r="E44"/>
      <c r="F44"/>
    </row>
    <row r="45" spans="1:6" ht="25.5">
      <c r="A45" s="12" t="s">
        <v>46</v>
      </c>
      <c r="B45" s="12"/>
      <c r="C45" s="13" t="s">
        <v>47</v>
      </c>
      <c r="D45" s="15"/>
      <c r="E45"/>
      <c r="F45"/>
    </row>
    <row r="46" spans="1:6" ht="15">
      <c r="A46" s="12" t="s">
        <v>48</v>
      </c>
      <c r="B46" s="12"/>
      <c r="C46" s="31" t="s">
        <v>49</v>
      </c>
      <c r="D46" s="15"/>
      <c r="E46"/>
      <c r="F46"/>
    </row>
    <row r="47" spans="1:6" ht="15">
      <c r="A47" s="17" t="s">
        <v>50</v>
      </c>
      <c r="B47" s="9"/>
      <c r="C47" s="30" t="s">
        <v>51</v>
      </c>
      <c r="D47" s="11">
        <f>D48</f>
        <v>0</v>
      </c>
      <c r="E47"/>
      <c r="F47"/>
    </row>
    <row r="48" spans="1:6" ht="25.5">
      <c r="A48" s="12" t="s">
        <v>52</v>
      </c>
      <c r="B48" s="12"/>
      <c r="C48" s="13" t="s">
        <v>53</v>
      </c>
      <c r="D48" s="15"/>
      <c r="E48"/>
      <c r="F48"/>
    </row>
    <row r="49" spans="1:6" ht="38.25">
      <c r="A49" s="9" t="s">
        <v>54</v>
      </c>
      <c r="B49" s="9"/>
      <c r="C49" s="30" t="s">
        <v>55</v>
      </c>
      <c r="D49" s="11">
        <f>D56+D58+D50+D52</f>
        <v>15013</v>
      </c>
      <c r="E49"/>
      <c r="F49"/>
    </row>
    <row r="50" spans="1:6" ht="15">
      <c r="A50" s="17" t="s">
        <v>56</v>
      </c>
      <c r="B50" s="17"/>
      <c r="C50" s="18" t="s">
        <v>57</v>
      </c>
      <c r="D50" s="32">
        <f>D51</f>
        <v>0</v>
      </c>
      <c r="E50"/>
      <c r="F50"/>
    </row>
    <row r="51" spans="1:6" ht="25.5">
      <c r="A51" s="12" t="s">
        <v>58</v>
      </c>
      <c r="B51" s="12"/>
      <c r="C51" s="13" t="s">
        <v>53</v>
      </c>
      <c r="D51" s="15"/>
      <c r="E51"/>
      <c r="F51"/>
    </row>
    <row r="52" spans="1:6" ht="25.5">
      <c r="A52" s="17" t="s">
        <v>264</v>
      </c>
      <c r="B52" s="17"/>
      <c r="C52" s="18" t="s">
        <v>266</v>
      </c>
      <c r="D52" s="32">
        <f>D53+D54</f>
        <v>15013</v>
      </c>
      <c r="E52"/>
      <c r="F52"/>
    </row>
    <row r="53" spans="1:4" s="137" customFormat="1" ht="25.5">
      <c r="A53" s="134" t="s">
        <v>287</v>
      </c>
      <c r="B53" s="134"/>
      <c r="C53" s="135" t="s">
        <v>288</v>
      </c>
      <c r="D53" s="136">
        <v>5589</v>
      </c>
    </row>
    <row r="54" spans="1:4" s="137" customFormat="1" ht="25.5">
      <c r="A54" s="134" t="s">
        <v>286</v>
      </c>
      <c r="B54" s="134"/>
      <c r="C54" s="135" t="s">
        <v>289</v>
      </c>
      <c r="D54" s="136">
        <v>9424</v>
      </c>
    </row>
    <row r="55" spans="1:6" ht="15">
      <c r="A55" s="12" t="s">
        <v>265</v>
      </c>
      <c r="B55" s="12"/>
      <c r="C55" s="13" t="s">
        <v>49</v>
      </c>
      <c r="D55" s="15"/>
      <c r="E55"/>
      <c r="F55"/>
    </row>
    <row r="56" spans="1:6" ht="15">
      <c r="A56" s="17" t="s">
        <v>59</v>
      </c>
      <c r="B56" s="17"/>
      <c r="C56" s="18" t="s">
        <v>60</v>
      </c>
      <c r="D56" s="32">
        <f>D57</f>
        <v>0</v>
      </c>
      <c r="E56"/>
      <c r="F56"/>
    </row>
    <row r="57" spans="1:6" ht="15">
      <c r="A57" s="12" t="s">
        <v>61</v>
      </c>
      <c r="B57" s="12"/>
      <c r="C57" s="13" t="s">
        <v>49</v>
      </c>
      <c r="D57" s="15"/>
      <c r="E57"/>
      <c r="F57"/>
    </row>
    <row r="58" spans="1:6" ht="15">
      <c r="A58" s="17" t="s">
        <v>62</v>
      </c>
      <c r="B58" s="17"/>
      <c r="C58" s="18" t="s">
        <v>51</v>
      </c>
      <c r="D58" s="32">
        <f>D59</f>
        <v>0</v>
      </c>
      <c r="E58"/>
      <c r="F58"/>
    </row>
    <row r="59" spans="1:6" ht="15">
      <c r="A59" s="12" t="s">
        <v>63</v>
      </c>
      <c r="B59" s="12"/>
      <c r="C59" s="13" t="s">
        <v>49</v>
      </c>
      <c r="D59" s="15">
        <v>0</v>
      </c>
      <c r="E59"/>
      <c r="F59"/>
    </row>
    <row r="60" spans="1:6" ht="25.5">
      <c r="A60" s="33" t="s">
        <v>64</v>
      </c>
      <c r="B60" s="33"/>
      <c r="C60" s="34" t="s">
        <v>65</v>
      </c>
      <c r="D60" s="35">
        <v>43865</v>
      </c>
      <c r="E60"/>
      <c r="F60"/>
    </row>
    <row r="61" spans="1:6" ht="15">
      <c r="A61" s="36" t="s">
        <v>66</v>
      </c>
      <c r="B61" s="36"/>
      <c r="C61" s="37" t="s">
        <v>67</v>
      </c>
      <c r="D61" s="8">
        <f>D62+D71</f>
        <v>71865</v>
      </c>
      <c r="E61"/>
      <c r="F61"/>
    </row>
    <row r="62" spans="1:6" ht="15">
      <c r="A62" s="38" t="s">
        <v>66</v>
      </c>
      <c r="B62" s="138" t="s">
        <v>68</v>
      </c>
      <c r="C62" s="39" t="s">
        <v>69</v>
      </c>
      <c r="D62" s="11">
        <f>SUM(D63:D70)</f>
        <v>57033</v>
      </c>
      <c r="E62"/>
      <c r="F62"/>
    </row>
    <row r="63" spans="1:6" ht="15">
      <c r="A63" s="38" t="s">
        <v>66</v>
      </c>
      <c r="B63" s="38">
        <v>10</v>
      </c>
      <c r="C63" s="41" t="s">
        <v>70</v>
      </c>
      <c r="D63" s="11">
        <f>D76</f>
        <v>38695</v>
      </c>
      <c r="E63"/>
      <c r="F63"/>
    </row>
    <row r="64" spans="1:6" ht="15">
      <c r="A64" s="38" t="s">
        <v>66</v>
      </c>
      <c r="B64" s="38">
        <v>20</v>
      </c>
      <c r="C64" s="42" t="s">
        <v>71</v>
      </c>
      <c r="D64" s="11">
        <f>D96+D179</f>
        <v>9669</v>
      </c>
      <c r="E64"/>
      <c r="F64"/>
    </row>
    <row r="65" spans="1:6" ht="15">
      <c r="A65" s="38" t="s">
        <v>72</v>
      </c>
      <c r="B65" s="38">
        <v>20</v>
      </c>
      <c r="C65" s="42" t="s">
        <v>71</v>
      </c>
      <c r="D65" s="11">
        <f>D196</f>
        <v>41</v>
      </c>
      <c r="E65"/>
      <c r="F65"/>
    </row>
    <row r="66" spans="1:6" ht="38.25">
      <c r="A66" s="38" t="s">
        <v>66</v>
      </c>
      <c r="B66" s="38">
        <v>56</v>
      </c>
      <c r="C66" s="43" t="s">
        <v>73</v>
      </c>
      <c r="D66" s="44">
        <f>D141+D203</f>
        <v>0</v>
      </c>
      <c r="E66"/>
      <c r="F66"/>
    </row>
    <row r="67" spans="1:6" ht="18" customHeight="1">
      <c r="A67" s="38" t="s">
        <v>66</v>
      </c>
      <c r="B67" s="38" t="s">
        <v>280</v>
      </c>
      <c r="C67" s="43" t="s">
        <v>281</v>
      </c>
      <c r="D67" s="44">
        <f>D148</f>
        <v>0</v>
      </c>
      <c r="E67"/>
      <c r="F67"/>
    </row>
    <row r="68" spans="1:6" ht="38.25">
      <c r="A68" s="38" t="s">
        <v>66</v>
      </c>
      <c r="B68" s="38" t="s">
        <v>74</v>
      </c>
      <c r="C68" s="43" t="s">
        <v>75</v>
      </c>
      <c r="D68" s="44">
        <f>D151+D182</f>
        <v>8151</v>
      </c>
      <c r="E68"/>
      <c r="F68"/>
    </row>
    <row r="69" spans="1:6" ht="15">
      <c r="A69" s="38" t="s">
        <v>66</v>
      </c>
      <c r="B69" s="38" t="s">
        <v>76</v>
      </c>
      <c r="C69" s="43" t="s">
        <v>77</v>
      </c>
      <c r="D69" s="44">
        <f>D163</f>
        <v>477</v>
      </c>
      <c r="E69"/>
      <c r="F69"/>
    </row>
    <row r="70" spans="1:6" ht="25.5">
      <c r="A70" s="45" t="s">
        <v>66</v>
      </c>
      <c r="B70" s="45">
        <v>65</v>
      </c>
      <c r="C70" s="46" t="s">
        <v>78</v>
      </c>
      <c r="D70" s="47">
        <f>D187</f>
        <v>0</v>
      </c>
      <c r="E70"/>
      <c r="F70"/>
    </row>
    <row r="71" spans="1:6" ht="15">
      <c r="A71" s="38" t="s">
        <v>66</v>
      </c>
      <c r="B71" s="38">
        <v>70</v>
      </c>
      <c r="C71" s="48" t="s">
        <v>79</v>
      </c>
      <c r="D71" s="44">
        <f>D168+D189+D198</f>
        <v>14832</v>
      </c>
      <c r="E71"/>
      <c r="F71"/>
    </row>
    <row r="72" spans="1:6" ht="15">
      <c r="A72" s="38" t="s">
        <v>66</v>
      </c>
      <c r="B72" s="38"/>
      <c r="C72" s="48" t="s">
        <v>80</v>
      </c>
      <c r="D72" s="44">
        <f>D73+D176+D198</f>
        <v>71223</v>
      </c>
      <c r="E72"/>
      <c r="F72"/>
    </row>
    <row r="73" spans="1:6" ht="15">
      <c r="A73" s="38" t="s">
        <v>66</v>
      </c>
      <c r="B73" s="38"/>
      <c r="C73" s="48" t="s">
        <v>81</v>
      </c>
      <c r="D73" s="44">
        <f>D74</f>
        <v>58586</v>
      </c>
      <c r="E73"/>
      <c r="F73"/>
    </row>
    <row r="74" spans="1:6" ht="15">
      <c r="A74" s="38" t="s">
        <v>66</v>
      </c>
      <c r="B74" s="38" t="s">
        <v>82</v>
      </c>
      <c r="C74" s="49" t="s">
        <v>83</v>
      </c>
      <c r="D74" s="44">
        <f>D75+D168</f>
        <v>58586</v>
      </c>
      <c r="E74"/>
      <c r="F74"/>
    </row>
    <row r="75" spans="1:6" ht="15">
      <c r="A75" s="38" t="s">
        <v>66</v>
      </c>
      <c r="B75" s="50" t="s">
        <v>68</v>
      </c>
      <c r="C75" s="51" t="s">
        <v>69</v>
      </c>
      <c r="D75" s="44">
        <f>D76+D96++D141+D156+D163</f>
        <v>55124</v>
      </c>
      <c r="E75"/>
      <c r="F75"/>
    </row>
    <row r="76" spans="1:6" ht="15" customHeight="1">
      <c r="A76" s="38" t="s">
        <v>66</v>
      </c>
      <c r="B76" s="50">
        <v>10</v>
      </c>
      <c r="C76" s="51" t="s">
        <v>70</v>
      </c>
      <c r="D76" s="44">
        <f>D77+D87+D85</f>
        <v>38695</v>
      </c>
      <c r="E76"/>
      <c r="F76"/>
    </row>
    <row r="77" spans="1:6" ht="15">
      <c r="A77" s="38" t="s">
        <v>66</v>
      </c>
      <c r="B77" s="50" t="s">
        <v>84</v>
      </c>
      <c r="C77" s="51" t="s">
        <v>85</v>
      </c>
      <c r="D77" s="44">
        <f>SUM(D78:D84)</f>
        <v>37823</v>
      </c>
      <c r="E77"/>
      <c r="F77"/>
    </row>
    <row r="78" spans="1:6" ht="15">
      <c r="A78" s="52" t="s">
        <v>66</v>
      </c>
      <c r="B78" s="52" t="s">
        <v>86</v>
      </c>
      <c r="C78" s="53" t="s">
        <v>87</v>
      </c>
      <c r="D78" s="54">
        <v>35398</v>
      </c>
      <c r="E78"/>
      <c r="F78"/>
    </row>
    <row r="79" spans="1:6" ht="15">
      <c r="A79" s="52" t="s">
        <v>66</v>
      </c>
      <c r="B79" s="52" t="s">
        <v>88</v>
      </c>
      <c r="C79" s="53" t="s">
        <v>89</v>
      </c>
      <c r="D79" s="54">
        <v>117</v>
      </c>
      <c r="E79"/>
      <c r="F79"/>
    </row>
    <row r="80" spans="1:6" ht="15">
      <c r="A80" s="52" t="s">
        <v>66</v>
      </c>
      <c r="B80" s="52" t="s">
        <v>90</v>
      </c>
      <c r="C80" s="53" t="s">
        <v>91</v>
      </c>
      <c r="D80" s="55">
        <v>0</v>
      </c>
      <c r="E80"/>
      <c r="F80"/>
    </row>
    <row r="81" spans="1:6" ht="15">
      <c r="A81" s="52" t="s">
        <v>66</v>
      </c>
      <c r="B81" s="52" t="s">
        <v>92</v>
      </c>
      <c r="C81" s="53" t="s">
        <v>93</v>
      </c>
      <c r="D81" s="55">
        <v>90</v>
      </c>
      <c r="E81"/>
      <c r="F81"/>
    </row>
    <row r="82" spans="1:6" ht="15">
      <c r="A82" s="52" t="s">
        <v>66</v>
      </c>
      <c r="B82" s="52" t="s">
        <v>94</v>
      </c>
      <c r="C82" s="53" t="s">
        <v>95</v>
      </c>
      <c r="D82" s="55">
        <v>0</v>
      </c>
      <c r="E82"/>
      <c r="F82"/>
    </row>
    <row r="83" spans="1:6" ht="15">
      <c r="A83" s="52" t="s">
        <v>66</v>
      </c>
      <c r="B83" s="52" t="s">
        <v>278</v>
      </c>
      <c r="C83" s="53" t="s">
        <v>279</v>
      </c>
      <c r="D83" s="55">
        <v>2203</v>
      </c>
      <c r="E83"/>
      <c r="F83"/>
    </row>
    <row r="84" spans="1:6" ht="15">
      <c r="A84" s="52" t="s">
        <v>66</v>
      </c>
      <c r="B84" s="52" t="s">
        <v>96</v>
      </c>
      <c r="C84" s="53" t="s">
        <v>97</v>
      </c>
      <c r="D84" s="55">
        <v>15</v>
      </c>
      <c r="E84"/>
      <c r="F84"/>
    </row>
    <row r="85" spans="1:6" ht="15">
      <c r="A85" s="38" t="s">
        <v>66</v>
      </c>
      <c r="B85" s="50" t="s">
        <v>98</v>
      </c>
      <c r="C85" s="56" t="s">
        <v>99</v>
      </c>
      <c r="D85" s="57">
        <f>D86</f>
        <v>0</v>
      </c>
      <c r="E85"/>
      <c r="F85"/>
    </row>
    <row r="86" spans="1:6" ht="15">
      <c r="A86" s="58" t="s">
        <v>66</v>
      </c>
      <c r="B86" s="58" t="s">
        <v>267</v>
      </c>
      <c r="C86" s="59" t="s">
        <v>268</v>
      </c>
      <c r="D86" s="61">
        <v>0</v>
      </c>
      <c r="E86"/>
      <c r="F86"/>
    </row>
    <row r="87" spans="1:6" ht="15">
      <c r="A87" s="38" t="s">
        <v>66</v>
      </c>
      <c r="B87" s="50" t="s">
        <v>100</v>
      </c>
      <c r="C87" s="51" t="s">
        <v>101</v>
      </c>
      <c r="D87" s="44">
        <f>SUM(D88:D95)</f>
        <v>872</v>
      </c>
      <c r="E87"/>
      <c r="F87"/>
    </row>
    <row r="88" spans="1:6" ht="15">
      <c r="A88" s="58" t="s">
        <v>66</v>
      </c>
      <c r="B88" s="58" t="s">
        <v>102</v>
      </c>
      <c r="C88" s="62" t="s">
        <v>103</v>
      </c>
      <c r="D88" s="61">
        <v>0</v>
      </c>
      <c r="E88"/>
      <c r="F88"/>
    </row>
    <row r="89" spans="1:6" ht="15">
      <c r="A89" s="58" t="s">
        <v>66</v>
      </c>
      <c r="B89" s="58" t="s">
        <v>104</v>
      </c>
      <c r="C89" s="63" t="s">
        <v>105</v>
      </c>
      <c r="D89" s="61">
        <v>0</v>
      </c>
      <c r="E89"/>
      <c r="F89"/>
    </row>
    <row r="90" spans="1:6" ht="15">
      <c r="A90" s="58" t="s">
        <v>66</v>
      </c>
      <c r="B90" s="58" t="s">
        <v>106</v>
      </c>
      <c r="C90" s="63" t="s">
        <v>107</v>
      </c>
      <c r="D90" s="61">
        <v>0</v>
      </c>
      <c r="E90"/>
      <c r="F90"/>
    </row>
    <row r="91" spans="1:6" ht="25.5">
      <c r="A91" s="58" t="s">
        <v>66</v>
      </c>
      <c r="B91" s="58" t="s">
        <v>108</v>
      </c>
      <c r="C91" s="63" t="s">
        <v>109</v>
      </c>
      <c r="D91" s="61">
        <v>0</v>
      </c>
      <c r="E91"/>
      <c r="F91"/>
    </row>
    <row r="92" spans="1:6" ht="15">
      <c r="A92" s="58" t="s">
        <v>66</v>
      </c>
      <c r="B92" s="58" t="s">
        <v>269</v>
      </c>
      <c r="C92" s="63" t="s">
        <v>270</v>
      </c>
      <c r="D92" s="61">
        <v>0</v>
      </c>
      <c r="E92"/>
      <c r="F92"/>
    </row>
    <row r="93" spans="1:6" ht="15">
      <c r="A93" s="58" t="s">
        <v>66</v>
      </c>
      <c r="B93" s="58" t="s">
        <v>110</v>
      </c>
      <c r="C93" s="63" t="s">
        <v>111</v>
      </c>
      <c r="D93" s="61">
        <v>0</v>
      </c>
      <c r="E93"/>
      <c r="F93"/>
    </row>
    <row r="94" spans="1:6" ht="15">
      <c r="A94" s="58" t="s">
        <v>66</v>
      </c>
      <c r="B94" s="58" t="s">
        <v>271</v>
      </c>
      <c r="C94" s="63" t="s">
        <v>273</v>
      </c>
      <c r="D94" s="61">
        <v>872</v>
      </c>
      <c r="E94"/>
      <c r="F94"/>
    </row>
    <row r="95" spans="1:6" ht="25.5">
      <c r="A95" s="58" t="s">
        <v>66</v>
      </c>
      <c r="B95" s="58" t="s">
        <v>272</v>
      </c>
      <c r="C95" s="63" t="s">
        <v>274</v>
      </c>
      <c r="D95" s="61">
        <v>0</v>
      </c>
      <c r="E95"/>
      <c r="F95"/>
    </row>
    <row r="96" spans="1:6" ht="15">
      <c r="A96" s="38" t="s">
        <v>66</v>
      </c>
      <c r="B96" s="64">
        <v>20</v>
      </c>
      <c r="C96" s="51" t="s">
        <v>112</v>
      </c>
      <c r="D96" s="40">
        <f>D97+D109+D108+D111+D116+D120+D123+D124+D125+D126+D127+D128+D129+D130+D131+D133+D134</f>
        <v>9644</v>
      </c>
      <c r="E96"/>
      <c r="F96"/>
    </row>
    <row r="97" spans="1:6" ht="15">
      <c r="A97" s="38" t="s">
        <v>66</v>
      </c>
      <c r="B97" s="64" t="s">
        <v>113</v>
      </c>
      <c r="C97" s="65" t="s">
        <v>114</v>
      </c>
      <c r="D97" s="40">
        <f>SUM(D98:D107)</f>
        <v>6462</v>
      </c>
      <c r="E97"/>
      <c r="F97"/>
    </row>
    <row r="98" spans="1:6" ht="15">
      <c r="A98" s="58" t="s">
        <v>66</v>
      </c>
      <c r="B98" s="66" t="s">
        <v>115</v>
      </c>
      <c r="C98" s="63" t="s">
        <v>116</v>
      </c>
      <c r="D98" s="68">
        <v>180</v>
      </c>
      <c r="E98"/>
      <c r="F98"/>
    </row>
    <row r="99" spans="1:6" ht="15">
      <c r="A99" s="58" t="s">
        <v>66</v>
      </c>
      <c r="B99" s="66" t="s">
        <v>117</v>
      </c>
      <c r="C99" s="63" t="s">
        <v>118</v>
      </c>
      <c r="D99" s="68">
        <v>30</v>
      </c>
      <c r="E99"/>
      <c r="F99"/>
    </row>
    <row r="100" spans="1:6" ht="15">
      <c r="A100" s="58" t="s">
        <v>66</v>
      </c>
      <c r="B100" s="66" t="s">
        <v>119</v>
      </c>
      <c r="C100" s="63" t="s">
        <v>120</v>
      </c>
      <c r="D100" s="68">
        <v>2750</v>
      </c>
      <c r="E100"/>
      <c r="F100"/>
    </row>
    <row r="101" spans="1:6" ht="15">
      <c r="A101" s="58" t="s">
        <v>66</v>
      </c>
      <c r="B101" s="66" t="s">
        <v>121</v>
      </c>
      <c r="C101" s="63" t="s">
        <v>122</v>
      </c>
      <c r="D101" s="68">
        <v>87</v>
      </c>
      <c r="E101"/>
      <c r="F101"/>
    </row>
    <row r="102" spans="1:6" ht="15">
      <c r="A102" s="58" t="s">
        <v>66</v>
      </c>
      <c r="B102" s="66" t="s">
        <v>123</v>
      </c>
      <c r="C102" s="63" t="s">
        <v>124</v>
      </c>
      <c r="D102" s="68">
        <v>1670</v>
      </c>
      <c r="E102"/>
      <c r="F102"/>
    </row>
    <row r="103" spans="1:6" ht="15">
      <c r="A103" s="58" t="s">
        <v>66</v>
      </c>
      <c r="B103" s="66" t="s">
        <v>125</v>
      </c>
      <c r="C103" s="63" t="s">
        <v>126</v>
      </c>
      <c r="D103" s="68">
        <v>314</v>
      </c>
      <c r="E103"/>
      <c r="F103"/>
    </row>
    <row r="104" spans="1:6" ht="15">
      <c r="A104" s="58" t="s">
        <v>66</v>
      </c>
      <c r="B104" s="66" t="s">
        <v>127</v>
      </c>
      <c r="C104" s="63" t="s">
        <v>128</v>
      </c>
      <c r="D104" s="68">
        <v>0</v>
      </c>
      <c r="E104"/>
      <c r="F104"/>
    </row>
    <row r="105" spans="1:6" ht="15">
      <c r="A105" s="58" t="s">
        <v>66</v>
      </c>
      <c r="B105" s="66" t="s">
        <v>129</v>
      </c>
      <c r="C105" s="63" t="s">
        <v>130</v>
      </c>
      <c r="D105" s="68">
        <v>109</v>
      </c>
      <c r="E105"/>
      <c r="F105"/>
    </row>
    <row r="106" spans="1:6" ht="25.5">
      <c r="A106" s="58" t="s">
        <v>66</v>
      </c>
      <c r="B106" s="66" t="s">
        <v>131</v>
      </c>
      <c r="C106" s="63" t="s">
        <v>132</v>
      </c>
      <c r="D106" s="68">
        <v>549</v>
      </c>
      <c r="E106"/>
      <c r="F106"/>
    </row>
    <row r="107" spans="1:6" ht="25.5">
      <c r="A107" s="58" t="s">
        <v>66</v>
      </c>
      <c r="B107" s="66" t="s">
        <v>133</v>
      </c>
      <c r="C107" s="63" t="s">
        <v>134</v>
      </c>
      <c r="D107" s="68">
        <v>773</v>
      </c>
      <c r="E107"/>
      <c r="F107"/>
    </row>
    <row r="108" spans="1:6" ht="15">
      <c r="A108" s="70" t="s">
        <v>66</v>
      </c>
      <c r="B108" s="71" t="s">
        <v>135</v>
      </c>
      <c r="C108" s="72" t="s">
        <v>136</v>
      </c>
      <c r="D108" s="73">
        <v>1802</v>
      </c>
      <c r="E108"/>
      <c r="F108"/>
    </row>
    <row r="109" spans="1:6" ht="15">
      <c r="A109" s="38" t="s">
        <v>66</v>
      </c>
      <c r="B109" s="74" t="s">
        <v>137</v>
      </c>
      <c r="C109" s="65" t="s">
        <v>138</v>
      </c>
      <c r="D109" s="40">
        <f>D110</f>
        <v>0</v>
      </c>
      <c r="E109"/>
      <c r="F109"/>
    </row>
    <row r="110" spans="1:6" ht="15">
      <c r="A110" s="58" t="s">
        <v>66</v>
      </c>
      <c r="B110" s="66" t="s">
        <v>139</v>
      </c>
      <c r="C110" s="63" t="s">
        <v>140</v>
      </c>
      <c r="D110" s="68">
        <v>0</v>
      </c>
      <c r="E110"/>
      <c r="F110"/>
    </row>
    <row r="111" spans="1:6" ht="15">
      <c r="A111" s="38" t="s">
        <v>66</v>
      </c>
      <c r="B111" s="64" t="s">
        <v>141</v>
      </c>
      <c r="C111" s="75" t="s">
        <v>142</v>
      </c>
      <c r="D111" s="40">
        <f>SUM(D112:D115)</f>
        <v>78</v>
      </c>
      <c r="E111"/>
      <c r="F111"/>
    </row>
    <row r="112" spans="1:6" ht="15">
      <c r="A112" s="58" t="s">
        <v>66</v>
      </c>
      <c r="B112" s="66" t="s">
        <v>143</v>
      </c>
      <c r="C112" s="63" t="s">
        <v>144</v>
      </c>
      <c r="D112" s="68">
        <v>0</v>
      </c>
      <c r="E112"/>
      <c r="F112"/>
    </row>
    <row r="113" spans="1:6" ht="15">
      <c r="A113" s="58" t="s">
        <v>66</v>
      </c>
      <c r="B113" s="66" t="s">
        <v>145</v>
      </c>
      <c r="C113" s="63" t="s">
        <v>146</v>
      </c>
      <c r="D113" s="68">
        <v>0</v>
      </c>
      <c r="E113"/>
      <c r="F113"/>
    </row>
    <row r="114" spans="1:6" ht="15">
      <c r="A114" s="58" t="s">
        <v>66</v>
      </c>
      <c r="B114" s="66" t="s">
        <v>147</v>
      </c>
      <c r="C114" s="63" t="s">
        <v>148</v>
      </c>
      <c r="D114" s="68">
        <v>78</v>
      </c>
      <c r="E114"/>
      <c r="F114"/>
    </row>
    <row r="115" spans="1:6" ht="15">
      <c r="A115" s="58" t="s">
        <v>66</v>
      </c>
      <c r="B115" s="66" t="s">
        <v>149</v>
      </c>
      <c r="C115" s="76" t="s">
        <v>150</v>
      </c>
      <c r="D115" s="68">
        <v>0</v>
      </c>
      <c r="E115"/>
      <c r="F115"/>
    </row>
    <row r="116" spans="1:6" ht="15">
      <c r="A116" s="38" t="s">
        <v>66</v>
      </c>
      <c r="B116" s="64" t="s">
        <v>151</v>
      </c>
      <c r="C116" s="75" t="s">
        <v>152</v>
      </c>
      <c r="D116" s="40">
        <f>SUM(D117:D119)</f>
        <v>183</v>
      </c>
      <c r="E116"/>
      <c r="F116"/>
    </row>
    <row r="117" spans="1:6" ht="15">
      <c r="A117" s="58" t="s">
        <v>66</v>
      </c>
      <c r="B117" s="66" t="s">
        <v>153</v>
      </c>
      <c r="C117" s="76" t="s">
        <v>154</v>
      </c>
      <c r="D117" s="68">
        <v>75</v>
      </c>
      <c r="E117"/>
      <c r="F117"/>
    </row>
    <row r="118" spans="1:6" ht="15">
      <c r="A118" s="58" t="s">
        <v>66</v>
      </c>
      <c r="B118" s="66" t="s">
        <v>155</v>
      </c>
      <c r="C118" s="76" t="s">
        <v>156</v>
      </c>
      <c r="D118" s="68">
        <v>15</v>
      </c>
      <c r="E118"/>
      <c r="F118"/>
    </row>
    <row r="119" spans="1:6" ht="15">
      <c r="A119" s="58" t="s">
        <v>66</v>
      </c>
      <c r="B119" s="66" t="s">
        <v>157</v>
      </c>
      <c r="C119" s="76" t="s">
        <v>158</v>
      </c>
      <c r="D119" s="68">
        <v>93</v>
      </c>
      <c r="E119"/>
      <c r="F119"/>
    </row>
    <row r="120" spans="1:6" ht="15">
      <c r="A120" s="38" t="s">
        <v>66</v>
      </c>
      <c r="B120" s="64" t="s">
        <v>159</v>
      </c>
      <c r="C120" s="75" t="s">
        <v>160</v>
      </c>
      <c r="D120" s="44">
        <f>D121+D122</f>
        <v>104</v>
      </c>
      <c r="E120"/>
      <c r="F120"/>
    </row>
    <row r="121" spans="1:6" ht="15">
      <c r="A121" s="58" t="s">
        <v>66</v>
      </c>
      <c r="B121" s="66" t="s">
        <v>161</v>
      </c>
      <c r="C121" s="76" t="s">
        <v>162</v>
      </c>
      <c r="D121" s="68">
        <v>102</v>
      </c>
      <c r="E121"/>
      <c r="F121"/>
    </row>
    <row r="122" spans="1:6" ht="15">
      <c r="A122" s="58" t="s">
        <v>66</v>
      </c>
      <c r="B122" s="66" t="s">
        <v>163</v>
      </c>
      <c r="C122" s="76" t="s">
        <v>164</v>
      </c>
      <c r="D122" s="68">
        <v>2</v>
      </c>
      <c r="E122"/>
      <c r="F122"/>
    </row>
    <row r="123" spans="1:6" ht="15">
      <c r="A123" s="70" t="s">
        <v>66</v>
      </c>
      <c r="B123" s="71" t="s">
        <v>165</v>
      </c>
      <c r="C123" s="77" t="s">
        <v>166</v>
      </c>
      <c r="D123" s="73">
        <v>35</v>
      </c>
      <c r="E123"/>
      <c r="F123"/>
    </row>
    <row r="124" spans="1:6" ht="15">
      <c r="A124" s="70" t="s">
        <v>66</v>
      </c>
      <c r="B124" s="71" t="s">
        <v>167</v>
      </c>
      <c r="C124" s="77" t="s">
        <v>168</v>
      </c>
      <c r="D124" s="73">
        <v>0</v>
      </c>
      <c r="E124"/>
      <c r="F124"/>
    </row>
    <row r="125" spans="1:6" ht="15">
      <c r="A125" s="70" t="s">
        <v>66</v>
      </c>
      <c r="B125" s="71" t="s">
        <v>169</v>
      </c>
      <c r="C125" s="77" t="s">
        <v>170</v>
      </c>
      <c r="D125" s="73">
        <v>135</v>
      </c>
      <c r="E125"/>
      <c r="F125"/>
    </row>
    <row r="126" spans="1:6" ht="15">
      <c r="A126" s="70" t="s">
        <v>66</v>
      </c>
      <c r="B126" s="71" t="s">
        <v>171</v>
      </c>
      <c r="C126" s="77" t="s">
        <v>172</v>
      </c>
      <c r="D126" s="73">
        <v>8</v>
      </c>
      <c r="E126"/>
      <c r="F126"/>
    </row>
    <row r="127" spans="1:6" ht="15">
      <c r="A127" s="70" t="s">
        <v>66</v>
      </c>
      <c r="B127" s="71" t="s">
        <v>173</v>
      </c>
      <c r="C127" s="78" t="s">
        <v>174</v>
      </c>
      <c r="D127" s="73">
        <v>125</v>
      </c>
      <c r="E127"/>
      <c r="F127"/>
    </row>
    <row r="128" spans="1:6" ht="15">
      <c r="A128" s="70" t="s">
        <v>66</v>
      </c>
      <c r="B128" s="71" t="s">
        <v>175</v>
      </c>
      <c r="C128" s="78" t="s">
        <v>176</v>
      </c>
      <c r="D128" s="73">
        <v>0</v>
      </c>
      <c r="E128"/>
      <c r="F128"/>
    </row>
    <row r="129" spans="1:6" ht="15">
      <c r="A129" s="70" t="s">
        <v>66</v>
      </c>
      <c r="B129" s="71" t="s">
        <v>177</v>
      </c>
      <c r="C129" s="78" t="s">
        <v>178</v>
      </c>
      <c r="D129" s="73">
        <v>0</v>
      </c>
      <c r="E129"/>
      <c r="F129"/>
    </row>
    <row r="130" spans="1:6" ht="25.5">
      <c r="A130" s="70" t="s">
        <v>66</v>
      </c>
      <c r="B130" s="71" t="s">
        <v>179</v>
      </c>
      <c r="C130" s="78" t="s">
        <v>180</v>
      </c>
      <c r="D130" s="73">
        <v>63</v>
      </c>
      <c r="E130"/>
      <c r="F130"/>
    </row>
    <row r="131" spans="1:6" ht="25.5">
      <c r="A131" s="38" t="s">
        <v>66</v>
      </c>
      <c r="B131" s="64" t="s">
        <v>181</v>
      </c>
      <c r="C131" s="79" t="s">
        <v>182</v>
      </c>
      <c r="D131" s="40">
        <f>D132</f>
        <v>0</v>
      </c>
      <c r="E131"/>
      <c r="F131"/>
    </row>
    <row r="132" spans="1:6" ht="25.5">
      <c r="A132" s="58" t="s">
        <v>66</v>
      </c>
      <c r="B132" s="66" t="s">
        <v>183</v>
      </c>
      <c r="C132" s="80" t="s">
        <v>184</v>
      </c>
      <c r="D132" s="68">
        <v>0</v>
      </c>
      <c r="E132"/>
      <c r="F132"/>
    </row>
    <row r="133" spans="1:6" ht="51">
      <c r="A133" s="70" t="s">
        <v>66</v>
      </c>
      <c r="B133" s="71" t="s">
        <v>185</v>
      </c>
      <c r="C133" s="78" t="s">
        <v>186</v>
      </c>
      <c r="D133" s="73">
        <v>42</v>
      </c>
      <c r="E133"/>
      <c r="F133"/>
    </row>
    <row r="134" spans="1:6" ht="15">
      <c r="A134" s="38" t="s">
        <v>66</v>
      </c>
      <c r="B134" s="64" t="s">
        <v>187</v>
      </c>
      <c r="C134" s="79" t="s">
        <v>188</v>
      </c>
      <c r="D134" s="40">
        <f>SUM(D135:D140)</f>
        <v>607</v>
      </c>
      <c r="E134"/>
      <c r="F134"/>
    </row>
    <row r="135" spans="1:6" ht="15">
      <c r="A135" s="58" t="s">
        <v>66</v>
      </c>
      <c r="B135" s="66" t="s">
        <v>189</v>
      </c>
      <c r="C135" s="80" t="s">
        <v>190</v>
      </c>
      <c r="D135" s="68">
        <v>10</v>
      </c>
      <c r="E135"/>
      <c r="F135"/>
    </row>
    <row r="136" spans="1:6" ht="15">
      <c r="A136" s="58" t="s">
        <v>66</v>
      </c>
      <c r="B136" s="66" t="s">
        <v>191</v>
      </c>
      <c r="C136" s="76" t="s">
        <v>192</v>
      </c>
      <c r="D136" s="68">
        <v>30</v>
      </c>
      <c r="E136"/>
      <c r="F136"/>
    </row>
    <row r="137" spans="1:6" ht="15">
      <c r="A137" s="58" t="s">
        <v>66</v>
      </c>
      <c r="B137" s="66" t="s">
        <v>193</v>
      </c>
      <c r="C137" s="76" t="s">
        <v>194</v>
      </c>
      <c r="D137" s="68">
        <v>100</v>
      </c>
      <c r="E137"/>
      <c r="F137"/>
    </row>
    <row r="138" spans="1:6" ht="15">
      <c r="A138" s="58" t="s">
        <v>66</v>
      </c>
      <c r="B138" s="66" t="s">
        <v>195</v>
      </c>
      <c r="C138" s="76" t="s">
        <v>196</v>
      </c>
      <c r="D138" s="68">
        <v>31</v>
      </c>
      <c r="E138"/>
      <c r="F138"/>
    </row>
    <row r="139" spans="1:6" ht="15">
      <c r="A139" s="58" t="s">
        <v>66</v>
      </c>
      <c r="B139" s="66" t="s">
        <v>197</v>
      </c>
      <c r="C139" s="76" t="s">
        <v>198</v>
      </c>
      <c r="D139" s="68">
        <v>0</v>
      </c>
      <c r="E139"/>
      <c r="F139"/>
    </row>
    <row r="140" spans="1:6" ht="15">
      <c r="A140" s="58" t="s">
        <v>66</v>
      </c>
      <c r="B140" s="66" t="s">
        <v>199</v>
      </c>
      <c r="C140" s="76" t="s">
        <v>37</v>
      </c>
      <c r="D140" s="68">
        <v>436</v>
      </c>
      <c r="E140"/>
      <c r="F140"/>
    </row>
    <row r="141" spans="1:6" ht="38.25" customHeight="1">
      <c r="A141" s="38" t="s">
        <v>66</v>
      </c>
      <c r="B141" s="38" t="s">
        <v>200</v>
      </c>
      <c r="C141" s="43" t="s">
        <v>73</v>
      </c>
      <c r="D141" s="40">
        <f>D142+D146</f>
        <v>0</v>
      </c>
      <c r="E141"/>
      <c r="F141"/>
    </row>
    <row r="142" spans="1:6" ht="15">
      <c r="A142" s="38" t="s">
        <v>66</v>
      </c>
      <c r="B142" s="38" t="s">
        <v>201</v>
      </c>
      <c r="C142" s="43" t="s">
        <v>202</v>
      </c>
      <c r="D142" s="40">
        <f>SUM(D143:D145)</f>
        <v>0</v>
      </c>
      <c r="E142"/>
      <c r="F142"/>
    </row>
    <row r="143" spans="1:6" ht="15">
      <c r="A143" s="58" t="s">
        <v>66</v>
      </c>
      <c r="B143" s="81" t="s">
        <v>203</v>
      </c>
      <c r="C143" s="82" t="s">
        <v>204</v>
      </c>
      <c r="D143" s="68"/>
      <c r="E143"/>
      <c r="F143"/>
    </row>
    <row r="144" spans="1:6" ht="15">
      <c r="A144" s="58" t="s">
        <v>66</v>
      </c>
      <c r="B144" s="81" t="s">
        <v>205</v>
      </c>
      <c r="C144" s="82" t="s">
        <v>206</v>
      </c>
      <c r="D144" s="68"/>
      <c r="E144"/>
      <c r="F144"/>
    </row>
    <row r="145" spans="1:6" ht="15">
      <c r="A145" s="58" t="s">
        <v>66</v>
      </c>
      <c r="B145" s="81" t="s">
        <v>207</v>
      </c>
      <c r="C145" s="82" t="s">
        <v>208</v>
      </c>
      <c r="D145" s="68"/>
      <c r="E145"/>
      <c r="F145"/>
    </row>
    <row r="146" spans="1:6" ht="15">
      <c r="A146" s="38" t="s">
        <v>66</v>
      </c>
      <c r="B146" s="38" t="s">
        <v>209</v>
      </c>
      <c r="C146" s="43" t="s">
        <v>210</v>
      </c>
      <c r="D146" s="40">
        <f>D147</f>
        <v>0</v>
      </c>
      <c r="E146"/>
      <c r="F146"/>
    </row>
    <row r="147" spans="1:6" ht="15">
      <c r="A147" s="58" t="s">
        <v>66</v>
      </c>
      <c r="B147" s="81" t="s">
        <v>211</v>
      </c>
      <c r="C147" s="82" t="s">
        <v>208</v>
      </c>
      <c r="D147" s="69"/>
      <c r="E147"/>
      <c r="F147"/>
    </row>
    <row r="148" spans="1:6" ht="15">
      <c r="A148" s="38" t="s">
        <v>66</v>
      </c>
      <c r="B148" s="38" t="s">
        <v>280</v>
      </c>
      <c r="C148" s="43" t="s">
        <v>281</v>
      </c>
      <c r="D148" s="40">
        <f>D149</f>
        <v>0</v>
      </c>
      <c r="E148"/>
      <c r="F148"/>
    </row>
    <row r="149" spans="1:6" ht="15">
      <c r="A149" s="38" t="s">
        <v>66</v>
      </c>
      <c r="B149" s="38" t="s">
        <v>282</v>
      </c>
      <c r="C149" s="43" t="s">
        <v>283</v>
      </c>
      <c r="D149" s="40">
        <f>D150</f>
        <v>0</v>
      </c>
      <c r="E149"/>
      <c r="F149"/>
    </row>
    <row r="150" spans="1:6" ht="25.5">
      <c r="A150" s="58" t="s">
        <v>66</v>
      </c>
      <c r="B150" s="81" t="s">
        <v>284</v>
      </c>
      <c r="C150" s="82" t="s">
        <v>285</v>
      </c>
      <c r="D150" s="68">
        <v>0</v>
      </c>
      <c r="E150"/>
      <c r="F150"/>
    </row>
    <row r="151" spans="1:6" ht="38.25">
      <c r="A151" s="83" t="s">
        <v>66</v>
      </c>
      <c r="B151" s="83" t="s">
        <v>74</v>
      </c>
      <c r="C151" s="43" t="s">
        <v>75</v>
      </c>
      <c r="D151" s="84">
        <f>D152+D156+D159</f>
        <v>6960</v>
      </c>
      <c r="E151"/>
      <c r="F151"/>
    </row>
    <row r="152" spans="1:6" ht="25.5">
      <c r="A152" s="85" t="s">
        <v>66</v>
      </c>
      <c r="B152" s="85" t="s">
        <v>212</v>
      </c>
      <c r="C152" s="86" t="s">
        <v>213</v>
      </c>
      <c r="D152" s="44">
        <f>D153+D154+D155</f>
        <v>652</v>
      </c>
      <c r="E152"/>
      <c r="F152"/>
    </row>
    <row r="153" spans="1:6" ht="15">
      <c r="A153" s="87" t="s">
        <v>66</v>
      </c>
      <c r="B153" s="87" t="s">
        <v>214</v>
      </c>
      <c r="C153" s="82" t="s">
        <v>204</v>
      </c>
      <c r="D153" s="88">
        <v>98</v>
      </c>
      <c r="E153"/>
      <c r="F153"/>
    </row>
    <row r="154" spans="1:6" ht="15">
      <c r="A154" s="89" t="s">
        <v>66</v>
      </c>
      <c r="B154" s="90" t="s">
        <v>215</v>
      </c>
      <c r="C154" s="91" t="s">
        <v>216</v>
      </c>
      <c r="D154" s="68">
        <v>554</v>
      </c>
      <c r="E154"/>
      <c r="F154"/>
    </row>
    <row r="155" spans="1:6" ht="15">
      <c r="A155" s="89" t="s">
        <v>66</v>
      </c>
      <c r="B155" s="90" t="s">
        <v>217</v>
      </c>
      <c r="C155" s="82" t="s">
        <v>208</v>
      </c>
      <c r="D155" s="67">
        <v>0</v>
      </c>
      <c r="E155"/>
      <c r="F155"/>
    </row>
    <row r="156" spans="1:6" ht="25.5">
      <c r="A156" s="85" t="s">
        <v>66</v>
      </c>
      <c r="B156" s="85" t="s">
        <v>257</v>
      </c>
      <c r="C156" s="86" t="s">
        <v>258</v>
      </c>
      <c r="D156" s="44">
        <f>SUM(D157:D158)</f>
        <v>6308</v>
      </c>
      <c r="E156"/>
      <c r="F156"/>
    </row>
    <row r="157" spans="1:6" ht="15">
      <c r="A157" s="87" t="s">
        <v>66</v>
      </c>
      <c r="B157" s="87" t="s">
        <v>259</v>
      </c>
      <c r="C157" s="82" t="s">
        <v>204</v>
      </c>
      <c r="D157" s="88">
        <v>946</v>
      </c>
      <c r="E157"/>
      <c r="F157"/>
    </row>
    <row r="158" spans="1:6" ht="15">
      <c r="A158" s="89" t="s">
        <v>66</v>
      </c>
      <c r="B158" s="90" t="s">
        <v>260</v>
      </c>
      <c r="C158" s="91" t="s">
        <v>216</v>
      </c>
      <c r="D158" s="68">
        <v>5362</v>
      </c>
      <c r="E158"/>
      <c r="F158"/>
    </row>
    <row r="159" spans="1:6" ht="15">
      <c r="A159" s="85" t="s">
        <v>66</v>
      </c>
      <c r="B159" s="85" t="s">
        <v>218</v>
      </c>
      <c r="C159" s="86" t="s">
        <v>51</v>
      </c>
      <c r="D159" s="44">
        <f>SUM(D160:D162)</f>
        <v>0</v>
      </c>
      <c r="E159"/>
      <c r="F159"/>
    </row>
    <row r="160" spans="1:6" ht="15">
      <c r="A160" s="87" t="s">
        <v>66</v>
      </c>
      <c r="B160" s="87" t="s">
        <v>219</v>
      </c>
      <c r="C160" s="82" t="s">
        <v>204</v>
      </c>
      <c r="D160" s="88"/>
      <c r="E160"/>
      <c r="F160"/>
    </row>
    <row r="161" spans="1:6" ht="15">
      <c r="A161" s="87" t="s">
        <v>66</v>
      </c>
      <c r="B161" s="87" t="s">
        <v>220</v>
      </c>
      <c r="C161" s="91" t="s">
        <v>216</v>
      </c>
      <c r="D161" s="68"/>
      <c r="E161"/>
      <c r="F161"/>
    </row>
    <row r="162" spans="1:6" ht="15">
      <c r="A162" s="89" t="s">
        <v>66</v>
      </c>
      <c r="B162" s="90" t="s">
        <v>221</v>
      </c>
      <c r="C162" s="82" t="s">
        <v>208</v>
      </c>
      <c r="D162" s="67"/>
      <c r="E162"/>
      <c r="F162"/>
    </row>
    <row r="163" spans="1:6" ht="15">
      <c r="A163" s="38" t="s">
        <v>66</v>
      </c>
      <c r="B163" s="92" t="s">
        <v>76</v>
      </c>
      <c r="C163" s="93" t="s">
        <v>188</v>
      </c>
      <c r="D163" s="94">
        <f>D164+D166</f>
        <v>477</v>
      </c>
      <c r="E163"/>
      <c r="F163"/>
    </row>
    <row r="164" spans="1:6" ht="15">
      <c r="A164" s="38" t="s">
        <v>66</v>
      </c>
      <c r="B164" s="133" t="s">
        <v>222</v>
      </c>
      <c r="C164" s="95" t="s">
        <v>223</v>
      </c>
      <c r="D164" s="96">
        <f>D165</f>
        <v>0</v>
      </c>
      <c r="E164"/>
      <c r="F164"/>
    </row>
    <row r="165" spans="1:6" ht="15">
      <c r="A165" s="58" t="s">
        <v>66</v>
      </c>
      <c r="B165" s="90" t="s">
        <v>222</v>
      </c>
      <c r="C165" s="97" t="s">
        <v>223</v>
      </c>
      <c r="D165" s="16"/>
      <c r="E165"/>
      <c r="F165"/>
    </row>
    <row r="166" spans="1:6" ht="25.5">
      <c r="A166" s="85" t="s">
        <v>66</v>
      </c>
      <c r="B166" s="85" t="s">
        <v>275</v>
      </c>
      <c r="C166" s="86" t="s">
        <v>276</v>
      </c>
      <c r="D166" s="44">
        <f>SUM(D167)</f>
        <v>477</v>
      </c>
      <c r="E166"/>
      <c r="F166"/>
    </row>
    <row r="167" spans="1:6" ht="25.5">
      <c r="A167" s="87" t="s">
        <v>66</v>
      </c>
      <c r="B167" s="87" t="s">
        <v>290</v>
      </c>
      <c r="C167" s="132" t="s">
        <v>276</v>
      </c>
      <c r="D167" s="88">
        <v>477</v>
      </c>
      <c r="E167"/>
      <c r="F167"/>
    </row>
    <row r="168" spans="1:6" ht="15" customHeight="1">
      <c r="A168" s="38" t="s">
        <v>66</v>
      </c>
      <c r="B168" s="38" t="s">
        <v>224</v>
      </c>
      <c r="C168" s="42" t="s">
        <v>225</v>
      </c>
      <c r="D168" s="40">
        <f>D169</f>
        <v>3462</v>
      </c>
      <c r="E168"/>
      <c r="F168"/>
    </row>
    <row r="169" spans="1:6" ht="15">
      <c r="A169" s="38" t="s">
        <v>66</v>
      </c>
      <c r="B169" s="38" t="s">
        <v>226</v>
      </c>
      <c r="C169" s="42" t="s">
        <v>227</v>
      </c>
      <c r="D169" s="40">
        <f>D170+D175</f>
        <v>3462</v>
      </c>
      <c r="E169"/>
      <c r="F169"/>
    </row>
    <row r="170" spans="1:6" ht="15">
      <c r="A170" s="38" t="s">
        <v>66</v>
      </c>
      <c r="B170" s="38" t="s">
        <v>228</v>
      </c>
      <c r="C170" s="42" t="s">
        <v>229</v>
      </c>
      <c r="D170" s="40">
        <f>SUM(D171:D174)</f>
        <v>3012</v>
      </c>
      <c r="E170"/>
      <c r="F170"/>
    </row>
    <row r="171" spans="1:6" ht="15">
      <c r="A171" s="58" t="s">
        <v>66</v>
      </c>
      <c r="B171" s="98" t="s">
        <v>230</v>
      </c>
      <c r="C171" s="82" t="s">
        <v>35</v>
      </c>
      <c r="D171" s="68">
        <v>2136</v>
      </c>
      <c r="E171"/>
      <c r="F171"/>
    </row>
    <row r="172" spans="1:6" ht="15">
      <c r="A172" s="58" t="s">
        <v>66</v>
      </c>
      <c r="B172" s="98" t="s">
        <v>231</v>
      </c>
      <c r="C172" s="82" t="s">
        <v>232</v>
      </c>
      <c r="D172" s="68">
        <v>875</v>
      </c>
      <c r="E172"/>
      <c r="F172"/>
    </row>
    <row r="173" spans="1:6" ht="25.5">
      <c r="A173" s="58" t="s">
        <v>66</v>
      </c>
      <c r="B173" s="98" t="s">
        <v>233</v>
      </c>
      <c r="C173" s="82" t="s">
        <v>234</v>
      </c>
      <c r="D173" s="68">
        <v>0</v>
      </c>
      <c r="E173"/>
      <c r="F173"/>
    </row>
    <row r="174" spans="1:6" ht="15">
      <c r="A174" s="58" t="s">
        <v>66</v>
      </c>
      <c r="B174" s="98" t="s">
        <v>235</v>
      </c>
      <c r="C174" s="82" t="s">
        <v>236</v>
      </c>
      <c r="D174" s="68">
        <v>1</v>
      </c>
      <c r="E174"/>
      <c r="F174"/>
    </row>
    <row r="175" spans="1:6" ht="15">
      <c r="A175" s="38" t="s">
        <v>66</v>
      </c>
      <c r="B175" s="38" t="s">
        <v>261</v>
      </c>
      <c r="C175" s="42" t="s">
        <v>262</v>
      </c>
      <c r="D175" s="40">
        <v>450</v>
      </c>
      <c r="E175"/>
      <c r="F175"/>
    </row>
    <row r="176" spans="1:6" ht="25.5">
      <c r="A176" s="99" t="s">
        <v>66</v>
      </c>
      <c r="B176" s="99"/>
      <c r="C176" s="100" t="s">
        <v>237</v>
      </c>
      <c r="D176" s="101">
        <f>D177+D194</f>
        <v>12627</v>
      </c>
      <c r="E176"/>
      <c r="F176"/>
    </row>
    <row r="177" spans="1:6" ht="15">
      <c r="A177" s="99" t="s">
        <v>66</v>
      </c>
      <c r="B177" s="99" t="s">
        <v>82</v>
      </c>
      <c r="C177" s="100" t="s">
        <v>83</v>
      </c>
      <c r="D177" s="101">
        <f>D178+D189</f>
        <v>12576</v>
      </c>
      <c r="E177"/>
      <c r="F177"/>
    </row>
    <row r="178" spans="1:6" ht="15">
      <c r="A178" s="99" t="s">
        <v>66</v>
      </c>
      <c r="B178" s="99" t="s">
        <v>68</v>
      </c>
      <c r="C178" s="100" t="s">
        <v>69</v>
      </c>
      <c r="D178" s="101">
        <f>D179+D182+D187</f>
        <v>1216</v>
      </c>
      <c r="E178"/>
      <c r="F178"/>
    </row>
    <row r="179" spans="1:6" ht="15" customHeight="1">
      <c r="A179" s="99" t="s">
        <v>66</v>
      </c>
      <c r="B179" s="99" t="s">
        <v>238</v>
      </c>
      <c r="C179" s="100" t="s">
        <v>71</v>
      </c>
      <c r="D179" s="101">
        <f>D180</f>
        <v>25</v>
      </c>
      <c r="E179"/>
      <c r="F179"/>
    </row>
    <row r="180" spans="1:6" ht="15">
      <c r="A180" s="99" t="s">
        <v>66</v>
      </c>
      <c r="B180" s="99" t="s">
        <v>187</v>
      </c>
      <c r="C180" s="102" t="s">
        <v>188</v>
      </c>
      <c r="D180" s="101">
        <f>D181</f>
        <v>25</v>
      </c>
      <c r="E180"/>
      <c r="F180"/>
    </row>
    <row r="181" spans="1:6" ht="15">
      <c r="A181" s="58" t="s">
        <v>66</v>
      </c>
      <c r="B181" s="81" t="s">
        <v>199</v>
      </c>
      <c r="C181" s="103" t="s">
        <v>37</v>
      </c>
      <c r="D181" s="69">
        <v>25</v>
      </c>
      <c r="E181"/>
      <c r="F181"/>
    </row>
    <row r="182" spans="1:6" ht="38.25">
      <c r="A182" s="99" t="s">
        <v>66</v>
      </c>
      <c r="B182" s="99" t="s">
        <v>74</v>
      </c>
      <c r="C182" s="102" t="s">
        <v>73</v>
      </c>
      <c r="D182" s="101">
        <f>D183</f>
        <v>1191</v>
      </c>
      <c r="E182"/>
      <c r="F182"/>
    </row>
    <row r="183" spans="1:6" ht="15">
      <c r="A183" s="99" t="s">
        <v>66</v>
      </c>
      <c r="B183" s="104" t="s">
        <v>239</v>
      </c>
      <c r="C183" s="105" t="s">
        <v>202</v>
      </c>
      <c r="D183" s="106">
        <f>SUM(D184:D186)</f>
        <v>1191</v>
      </c>
      <c r="E183"/>
      <c r="F183"/>
    </row>
    <row r="184" spans="1:6" ht="15">
      <c r="A184" s="87" t="s">
        <v>66</v>
      </c>
      <c r="B184" s="87" t="s">
        <v>240</v>
      </c>
      <c r="C184" s="82" t="s">
        <v>204</v>
      </c>
      <c r="D184" s="107">
        <v>179</v>
      </c>
      <c r="E184"/>
      <c r="F184"/>
    </row>
    <row r="185" spans="1:6" ht="15">
      <c r="A185" s="89" t="s">
        <v>66</v>
      </c>
      <c r="B185" s="90" t="s">
        <v>241</v>
      </c>
      <c r="C185" s="91" t="s">
        <v>216</v>
      </c>
      <c r="D185" s="107">
        <v>1012</v>
      </c>
      <c r="E185"/>
      <c r="F185"/>
    </row>
    <row r="186" spans="1:6" ht="15">
      <c r="A186" s="89" t="s">
        <v>66</v>
      </c>
      <c r="B186" s="90" t="s">
        <v>242</v>
      </c>
      <c r="C186" s="82" t="s">
        <v>208</v>
      </c>
      <c r="D186" s="68">
        <v>0</v>
      </c>
      <c r="E186"/>
      <c r="F186"/>
    </row>
    <row r="187" spans="1:6" ht="25.5">
      <c r="A187" s="108" t="s">
        <v>66</v>
      </c>
      <c r="B187" s="108" t="s">
        <v>243</v>
      </c>
      <c r="C187" s="109" t="s">
        <v>78</v>
      </c>
      <c r="D187" s="110">
        <f>D188</f>
        <v>0</v>
      </c>
      <c r="E187"/>
      <c r="F187"/>
    </row>
    <row r="188" spans="1:6" ht="25.5">
      <c r="A188" s="111" t="s">
        <v>66</v>
      </c>
      <c r="B188" s="112" t="s">
        <v>244</v>
      </c>
      <c r="C188" s="113" t="s">
        <v>245</v>
      </c>
      <c r="D188" s="114"/>
      <c r="E188"/>
      <c r="F188"/>
    </row>
    <row r="189" spans="1:6" ht="15">
      <c r="A189" s="99" t="s">
        <v>66</v>
      </c>
      <c r="B189" s="99" t="s">
        <v>224</v>
      </c>
      <c r="C189" s="102" t="s">
        <v>79</v>
      </c>
      <c r="D189" s="101">
        <f>D190</f>
        <v>11360</v>
      </c>
      <c r="E189"/>
      <c r="F189"/>
    </row>
    <row r="190" spans="1:6" ht="15">
      <c r="A190" s="99" t="s">
        <v>66</v>
      </c>
      <c r="B190" s="99" t="s">
        <v>226</v>
      </c>
      <c r="C190" s="102" t="s">
        <v>227</v>
      </c>
      <c r="D190" s="101">
        <f>D191</f>
        <v>11360</v>
      </c>
      <c r="E190"/>
      <c r="F190"/>
    </row>
    <row r="191" spans="1:6" ht="15">
      <c r="A191" s="99" t="s">
        <v>66</v>
      </c>
      <c r="B191" s="104" t="s">
        <v>228</v>
      </c>
      <c r="C191" s="105" t="s">
        <v>229</v>
      </c>
      <c r="D191" s="115">
        <f>D192+D193</f>
        <v>11360</v>
      </c>
      <c r="E191"/>
      <c r="F191"/>
    </row>
    <row r="192" spans="1:6" ht="15">
      <c r="A192" s="58" t="s">
        <v>66</v>
      </c>
      <c r="B192" s="81" t="s">
        <v>230</v>
      </c>
      <c r="C192" s="103" t="s">
        <v>35</v>
      </c>
      <c r="D192" s="68">
        <v>11360</v>
      </c>
      <c r="E192"/>
      <c r="F192"/>
    </row>
    <row r="193" spans="1:6" ht="15">
      <c r="A193" s="58" t="s">
        <v>66</v>
      </c>
      <c r="B193" s="81" t="s">
        <v>235</v>
      </c>
      <c r="C193" s="103" t="s">
        <v>36</v>
      </c>
      <c r="D193" s="68"/>
      <c r="E193"/>
      <c r="F193"/>
    </row>
    <row r="194" spans="1:6" ht="25.5" customHeight="1">
      <c r="A194" s="99" t="s">
        <v>72</v>
      </c>
      <c r="B194" s="99" t="s">
        <v>246</v>
      </c>
      <c r="C194" s="102" t="s">
        <v>247</v>
      </c>
      <c r="D194" s="101">
        <f>D195</f>
        <v>51</v>
      </c>
      <c r="E194"/>
      <c r="F194"/>
    </row>
    <row r="195" spans="1:6" ht="15">
      <c r="A195" s="99" t="s">
        <v>72</v>
      </c>
      <c r="B195" s="99" t="s">
        <v>68</v>
      </c>
      <c r="C195" s="102" t="s">
        <v>69</v>
      </c>
      <c r="D195" s="101">
        <f>D196+D198</f>
        <v>51</v>
      </c>
      <c r="E195"/>
      <c r="F195"/>
    </row>
    <row r="196" spans="1:6" ht="15">
      <c r="A196" s="99" t="s">
        <v>72</v>
      </c>
      <c r="B196" s="99" t="s">
        <v>238</v>
      </c>
      <c r="C196" s="102" t="s">
        <v>71</v>
      </c>
      <c r="D196" s="101">
        <f>D197</f>
        <v>41</v>
      </c>
      <c r="E196"/>
      <c r="F196"/>
    </row>
    <row r="197" spans="1:6" ht="25.5">
      <c r="A197" s="58" t="s">
        <v>72</v>
      </c>
      <c r="B197" s="116" t="s">
        <v>179</v>
      </c>
      <c r="C197" s="117" t="s">
        <v>248</v>
      </c>
      <c r="D197" s="60">
        <v>41</v>
      </c>
      <c r="E197"/>
      <c r="F197"/>
    </row>
    <row r="198" spans="1:6" ht="15">
      <c r="A198" s="99" t="s">
        <v>72</v>
      </c>
      <c r="B198" s="99" t="s">
        <v>224</v>
      </c>
      <c r="C198" s="102" t="s">
        <v>79</v>
      </c>
      <c r="D198" s="101">
        <f>D199</f>
        <v>10</v>
      </c>
      <c r="E198"/>
      <c r="F198"/>
    </row>
    <row r="199" spans="1:6" ht="25.5">
      <c r="A199" s="58" t="s">
        <v>72</v>
      </c>
      <c r="B199" s="116" t="s">
        <v>249</v>
      </c>
      <c r="C199" s="117" t="s">
        <v>250</v>
      </c>
      <c r="D199" s="60">
        <v>10</v>
      </c>
      <c r="E199"/>
      <c r="F199"/>
    </row>
    <row r="200" spans="1:6" ht="15">
      <c r="A200" s="118" t="s">
        <v>66</v>
      </c>
      <c r="B200" s="118"/>
      <c r="C200" s="119" t="s">
        <v>251</v>
      </c>
      <c r="D200" s="120">
        <f>D201</f>
        <v>0</v>
      </c>
      <c r="E200"/>
      <c r="F200"/>
    </row>
    <row r="201" spans="1:6" ht="15">
      <c r="A201" s="118" t="s">
        <v>66</v>
      </c>
      <c r="B201" s="118" t="s">
        <v>82</v>
      </c>
      <c r="C201" s="119" t="s">
        <v>83</v>
      </c>
      <c r="D201" s="120">
        <f>D202</f>
        <v>0</v>
      </c>
      <c r="E201"/>
      <c r="F201"/>
    </row>
    <row r="202" spans="1:6" ht="15">
      <c r="A202" s="118" t="s">
        <v>66</v>
      </c>
      <c r="B202" s="118" t="s">
        <v>68</v>
      </c>
      <c r="C202" s="119" t="s">
        <v>69</v>
      </c>
      <c r="D202" s="120">
        <f>D203</f>
        <v>0</v>
      </c>
      <c r="E202"/>
      <c r="F202"/>
    </row>
    <row r="203" spans="1:6" ht="38.25">
      <c r="A203" s="118" t="s">
        <v>66</v>
      </c>
      <c r="B203" s="121" t="s">
        <v>200</v>
      </c>
      <c r="C203" s="122" t="s">
        <v>73</v>
      </c>
      <c r="D203" s="120">
        <f>D204</f>
        <v>0</v>
      </c>
      <c r="E203"/>
      <c r="F203"/>
    </row>
    <row r="204" spans="1:6" ht="25.5">
      <c r="A204" s="118" t="s">
        <v>66</v>
      </c>
      <c r="B204" s="123" t="s">
        <v>252</v>
      </c>
      <c r="C204" s="124" t="s">
        <v>253</v>
      </c>
      <c r="D204" s="125">
        <f>D205</f>
        <v>0</v>
      </c>
      <c r="E204"/>
      <c r="F204"/>
    </row>
    <row r="205" spans="1:6" ht="15">
      <c r="A205" s="58" t="s">
        <v>66</v>
      </c>
      <c r="B205" s="90" t="s">
        <v>254</v>
      </c>
      <c r="C205" s="97" t="s">
        <v>206</v>
      </c>
      <c r="D205" s="16"/>
      <c r="E205"/>
      <c r="F205"/>
    </row>
    <row r="206" spans="1:6" ht="15">
      <c r="A206" s="58" t="s">
        <v>66</v>
      </c>
      <c r="B206" s="81" t="s">
        <v>255</v>
      </c>
      <c r="C206" s="97" t="s">
        <v>256</v>
      </c>
      <c r="D206" s="16">
        <v>-1166</v>
      </c>
      <c r="E206"/>
      <c r="F206"/>
    </row>
    <row r="207" spans="5:6" ht="15">
      <c r="E207"/>
      <c r="F207"/>
    </row>
    <row r="208" spans="5:6" ht="15">
      <c r="E208"/>
      <c r="F208"/>
    </row>
    <row r="209" spans="5:6" ht="15">
      <c r="E209"/>
      <c r="F209"/>
    </row>
    <row r="210" spans="5:6" ht="15">
      <c r="E210"/>
      <c r="F210"/>
    </row>
    <row r="211" spans="5:6" ht="15">
      <c r="E211"/>
      <c r="F211"/>
    </row>
    <row r="212" spans="5:6" ht="15">
      <c r="E212"/>
      <c r="F212"/>
    </row>
    <row r="213" spans="5:6" ht="15">
      <c r="E213"/>
      <c r="F213"/>
    </row>
    <row r="214" spans="5:6" ht="15">
      <c r="E214"/>
      <c r="F214"/>
    </row>
    <row r="215" spans="5:6" ht="15">
      <c r="E215"/>
      <c r="F215"/>
    </row>
    <row r="216" spans="5:6" ht="15">
      <c r="E216"/>
      <c r="F216"/>
    </row>
    <row r="217" spans="5:6" ht="15">
      <c r="E217"/>
      <c r="F217"/>
    </row>
    <row r="218" spans="5:6" ht="15">
      <c r="E218"/>
      <c r="F218"/>
    </row>
    <row r="219" spans="5:6" ht="15">
      <c r="E219"/>
      <c r="F219"/>
    </row>
    <row r="220" spans="5:6" ht="15">
      <c r="E220"/>
      <c r="F220"/>
    </row>
    <row r="221" spans="5:6" ht="15">
      <c r="E221"/>
      <c r="F221"/>
    </row>
    <row r="222" spans="5:6" ht="15">
      <c r="E222"/>
      <c r="F222"/>
    </row>
    <row r="223" spans="5:6" ht="15">
      <c r="E223"/>
      <c r="F223"/>
    </row>
    <row r="224" spans="5:6" ht="15">
      <c r="E224"/>
      <c r="F224"/>
    </row>
    <row r="225" spans="5:6" ht="15">
      <c r="E225"/>
      <c r="F225"/>
    </row>
    <row r="226" spans="5:6" ht="15">
      <c r="E226"/>
      <c r="F226"/>
    </row>
    <row r="227" spans="5:6" ht="15">
      <c r="E227"/>
      <c r="F227"/>
    </row>
    <row r="228" spans="5:6" ht="15">
      <c r="E228"/>
      <c r="F228"/>
    </row>
    <row r="229" spans="5:6" ht="15">
      <c r="E229"/>
      <c r="F229"/>
    </row>
    <row r="230" spans="5:6" ht="15">
      <c r="E230"/>
      <c r="F230"/>
    </row>
    <row r="231" spans="5:6" ht="15">
      <c r="E231"/>
      <c r="F231"/>
    </row>
    <row r="232" spans="5:6" ht="15">
      <c r="E232"/>
      <c r="F232"/>
    </row>
    <row r="233" spans="5:6" ht="15">
      <c r="E233"/>
      <c r="F233"/>
    </row>
    <row r="234" spans="5:6" ht="15">
      <c r="E234"/>
      <c r="F234"/>
    </row>
    <row r="235" spans="5:6" ht="15">
      <c r="E235"/>
      <c r="F235"/>
    </row>
    <row r="236" spans="5:6" ht="15">
      <c r="E236"/>
      <c r="F236"/>
    </row>
    <row r="237" spans="5:6" ht="15">
      <c r="E237"/>
      <c r="F237"/>
    </row>
    <row r="238" spans="5:6" ht="15">
      <c r="E238"/>
      <c r="F238"/>
    </row>
    <row r="239" spans="5:6" ht="15">
      <c r="E239"/>
      <c r="F239"/>
    </row>
    <row r="240" spans="5:6" ht="15">
      <c r="E240"/>
      <c r="F240"/>
    </row>
    <row r="241" spans="5:6" ht="15">
      <c r="E241"/>
      <c r="F241"/>
    </row>
    <row r="242" spans="5:6" ht="15">
      <c r="E242"/>
      <c r="F242"/>
    </row>
    <row r="243" spans="5:6" ht="15">
      <c r="E243"/>
      <c r="F243"/>
    </row>
    <row r="244" spans="5:6" ht="15">
      <c r="E244"/>
      <c r="F244"/>
    </row>
    <row r="245" spans="5:6" ht="15">
      <c r="E245"/>
      <c r="F245"/>
    </row>
    <row r="246" spans="5:6" ht="15">
      <c r="E246"/>
      <c r="F246"/>
    </row>
    <row r="247" spans="5:6" ht="15">
      <c r="E247"/>
      <c r="F247"/>
    </row>
    <row r="248" spans="5:6" ht="15">
      <c r="E248"/>
      <c r="F248"/>
    </row>
    <row r="249" spans="5:6" ht="15">
      <c r="E249"/>
      <c r="F249"/>
    </row>
    <row r="250" spans="5:6" ht="15">
      <c r="E250"/>
      <c r="F250"/>
    </row>
    <row r="251" spans="5:6" ht="15">
      <c r="E251"/>
      <c r="F251"/>
    </row>
    <row r="252" spans="5:6" ht="15">
      <c r="E252"/>
      <c r="F252"/>
    </row>
    <row r="253" spans="5:6" ht="15">
      <c r="E253"/>
      <c r="F253"/>
    </row>
    <row r="254" spans="5:6" ht="15">
      <c r="E254"/>
      <c r="F254"/>
    </row>
    <row r="255" spans="5:6" ht="15">
      <c r="E255"/>
      <c r="F255"/>
    </row>
    <row r="256" spans="5:6" ht="15">
      <c r="E256"/>
      <c r="F256"/>
    </row>
    <row r="257" spans="5:6" ht="15">
      <c r="E257"/>
      <c r="F257"/>
    </row>
    <row r="258" spans="5:6" ht="15">
      <c r="E258"/>
      <c r="F258"/>
    </row>
    <row r="259" spans="5:6" ht="15">
      <c r="E259"/>
      <c r="F259"/>
    </row>
    <row r="260" spans="5:6" ht="15">
      <c r="E260"/>
      <c r="F260"/>
    </row>
    <row r="261" spans="5:6" ht="15">
      <c r="E261"/>
      <c r="F261"/>
    </row>
    <row r="262" spans="5:6" ht="15">
      <c r="E262"/>
      <c r="F262"/>
    </row>
    <row r="263" spans="5:6" ht="15">
      <c r="E263"/>
      <c r="F263"/>
    </row>
    <row r="264" spans="5:6" ht="15">
      <c r="E264"/>
      <c r="F264"/>
    </row>
    <row r="265" spans="5:6" ht="15">
      <c r="E265"/>
      <c r="F265"/>
    </row>
    <row r="266" spans="5:6" ht="15">
      <c r="E266"/>
      <c r="F266"/>
    </row>
    <row r="267" spans="5:6" ht="15">
      <c r="E267"/>
      <c r="F267"/>
    </row>
    <row r="268" spans="5:6" ht="15">
      <c r="E268"/>
      <c r="F268"/>
    </row>
    <row r="269" spans="5:6" ht="15">
      <c r="E269"/>
      <c r="F269"/>
    </row>
    <row r="270" spans="5:6" ht="15">
      <c r="E270"/>
      <c r="F270"/>
    </row>
    <row r="271" spans="5:6" ht="15">
      <c r="E271"/>
      <c r="F271"/>
    </row>
    <row r="272" spans="5:6" ht="15">
      <c r="E272"/>
      <c r="F272"/>
    </row>
    <row r="273" spans="5:6" ht="15">
      <c r="E273"/>
      <c r="F273"/>
    </row>
    <row r="274" spans="5:6" ht="15">
      <c r="E274"/>
      <c r="F274"/>
    </row>
    <row r="275" spans="5:6" ht="15">
      <c r="E275"/>
      <c r="F275"/>
    </row>
    <row r="276" spans="5:6" ht="15">
      <c r="E276"/>
      <c r="F276"/>
    </row>
    <row r="277" spans="5:6" ht="15">
      <c r="E277"/>
      <c r="F277"/>
    </row>
    <row r="278" spans="5:6" ht="15">
      <c r="E278"/>
      <c r="F278"/>
    </row>
    <row r="279" spans="5:6" ht="15">
      <c r="E279"/>
      <c r="F279"/>
    </row>
    <row r="280" spans="5:6" ht="15">
      <c r="E280"/>
      <c r="F280"/>
    </row>
    <row r="281" spans="5:6" ht="15">
      <c r="E281"/>
      <c r="F281"/>
    </row>
    <row r="282" spans="5:6" ht="15">
      <c r="E282"/>
      <c r="F282"/>
    </row>
    <row r="283" spans="5:6" ht="15">
      <c r="E283"/>
      <c r="F283"/>
    </row>
    <row r="284" spans="5:6" ht="15">
      <c r="E284"/>
      <c r="F284"/>
    </row>
    <row r="285" spans="5:6" ht="15">
      <c r="E285"/>
      <c r="F285"/>
    </row>
    <row r="286" spans="5:6" ht="15">
      <c r="E286"/>
      <c r="F286"/>
    </row>
    <row r="287" spans="5:6" ht="15">
      <c r="E287"/>
      <c r="F287"/>
    </row>
    <row r="288" spans="5:6" ht="15">
      <c r="E288"/>
      <c r="F288"/>
    </row>
    <row r="289" spans="5:6" ht="15">
      <c r="E289"/>
      <c r="F289"/>
    </row>
    <row r="290" spans="5:6" ht="15">
      <c r="E290"/>
      <c r="F290"/>
    </row>
    <row r="291" spans="5:6" ht="15">
      <c r="E291"/>
      <c r="F291"/>
    </row>
    <row r="292" spans="5:6" ht="15">
      <c r="E292"/>
      <c r="F292"/>
    </row>
    <row r="293" spans="5:6" ht="15">
      <c r="E293"/>
      <c r="F293"/>
    </row>
    <row r="294" spans="5:6" ht="15">
      <c r="E294"/>
      <c r="F294"/>
    </row>
    <row r="295" spans="5:6" ht="15">
      <c r="E295"/>
      <c r="F295"/>
    </row>
    <row r="296" spans="5:6" ht="15">
      <c r="E296"/>
      <c r="F296"/>
    </row>
    <row r="297" spans="5:6" ht="15">
      <c r="E297"/>
      <c r="F297"/>
    </row>
    <row r="298" spans="5:6" ht="15">
      <c r="E298"/>
      <c r="F298"/>
    </row>
    <row r="299" spans="5:6" ht="15">
      <c r="E299"/>
      <c r="F299"/>
    </row>
    <row r="300" spans="5:6" ht="15">
      <c r="E300"/>
      <c r="F300"/>
    </row>
    <row r="301" spans="5:6" ht="15">
      <c r="E301"/>
      <c r="F301"/>
    </row>
    <row r="302" spans="5:6" ht="15">
      <c r="E302"/>
      <c r="F302"/>
    </row>
    <row r="303" spans="5:6" ht="15">
      <c r="E303"/>
      <c r="F303"/>
    </row>
    <row r="304" spans="5:6" ht="15">
      <c r="E304"/>
      <c r="F304"/>
    </row>
    <row r="305" spans="5:6" ht="15">
      <c r="E305"/>
      <c r="F305"/>
    </row>
    <row r="306" spans="5:6" ht="15">
      <c r="E306"/>
      <c r="F306"/>
    </row>
    <row r="307" spans="5:6" ht="15">
      <c r="E307"/>
      <c r="F307"/>
    </row>
    <row r="308" spans="5:6" ht="15">
      <c r="E308"/>
      <c r="F308"/>
    </row>
    <row r="309" spans="5:6" ht="15">
      <c r="E309"/>
      <c r="F309"/>
    </row>
    <row r="310" spans="5:6" ht="15">
      <c r="E310"/>
      <c r="F310"/>
    </row>
    <row r="311" spans="5:6" ht="15">
      <c r="E311"/>
      <c r="F311"/>
    </row>
    <row r="312" spans="5:6" ht="15">
      <c r="E312"/>
      <c r="F312"/>
    </row>
    <row r="313" spans="5:6" ht="15">
      <c r="E313"/>
      <c r="F313"/>
    </row>
    <row r="314" spans="5:6" ht="15">
      <c r="E314"/>
      <c r="F314"/>
    </row>
    <row r="315" spans="5:6" ht="15">
      <c r="E315"/>
      <c r="F315"/>
    </row>
    <row r="316" spans="5:6" ht="15">
      <c r="E316"/>
      <c r="F316"/>
    </row>
    <row r="317" spans="5:6" ht="15">
      <c r="E317"/>
      <c r="F317"/>
    </row>
    <row r="318" spans="5:6" ht="15">
      <c r="E318"/>
      <c r="F318"/>
    </row>
    <row r="319" spans="5:6" ht="15">
      <c r="E319"/>
      <c r="F319"/>
    </row>
    <row r="320" spans="5:6" ht="15">
      <c r="E320"/>
      <c r="F320"/>
    </row>
    <row r="321" spans="5:6" ht="15">
      <c r="E321"/>
      <c r="F321"/>
    </row>
    <row r="322" spans="5:6" ht="15">
      <c r="E322"/>
      <c r="F322"/>
    </row>
    <row r="323" spans="5:6" ht="15">
      <c r="E323"/>
      <c r="F323"/>
    </row>
    <row r="324" spans="5:6" ht="15">
      <c r="E324"/>
      <c r="F324"/>
    </row>
    <row r="325" spans="5:6" ht="15">
      <c r="E325"/>
      <c r="F325"/>
    </row>
    <row r="326" spans="5:6" ht="15">
      <c r="E326"/>
      <c r="F326"/>
    </row>
    <row r="327" spans="5:6" ht="15">
      <c r="E327"/>
      <c r="F327"/>
    </row>
    <row r="328" spans="5:6" ht="15">
      <c r="E328"/>
      <c r="F328"/>
    </row>
    <row r="329" spans="5:6" ht="15">
      <c r="E329"/>
      <c r="F329"/>
    </row>
    <row r="330" spans="5:6" ht="15">
      <c r="E330"/>
      <c r="F330"/>
    </row>
    <row r="331" spans="5:6" ht="15">
      <c r="E331"/>
      <c r="F331"/>
    </row>
    <row r="332" spans="5:6" ht="15">
      <c r="E332"/>
      <c r="F332"/>
    </row>
    <row r="333" spans="5:6" ht="15">
      <c r="E333"/>
      <c r="F333"/>
    </row>
    <row r="334" spans="5:6" ht="15">
      <c r="E334"/>
      <c r="F334"/>
    </row>
    <row r="335" spans="5:6" ht="15">
      <c r="E335"/>
      <c r="F335"/>
    </row>
    <row r="336" spans="5:6" ht="15">
      <c r="E336"/>
      <c r="F336"/>
    </row>
    <row r="337" spans="5:6" ht="15">
      <c r="E337"/>
      <c r="F337"/>
    </row>
    <row r="338" spans="5:6" ht="15">
      <c r="E338"/>
      <c r="F338"/>
    </row>
    <row r="339" spans="5:6" ht="15">
      <c r="E339"/>
      <c r="F339"/>
    </row>
    <row r="340" spans="5:6" ht="15">
      <c r="E340"/>
      <c r="F340"/>
    </row>
    <row r="341" spans="5:6" ht="15">
      <c r="E341"/>
      <c r="F341"/>
    </row>
    <row r="342" spans="5:6" ht="15">
      <c r="E342"/>
      <c r="F342"/>
    </row>
    <row r="343" spans="5:6" ht="15">
      <c r="E343"/>
      <c r="F343"/>
    </row>
    <row r="344" spans="5:6" ht="15">
      <c r="E344"/>
      <c r="F344"/>
    </row>
    <row r="345" spans="5:6" ht="15">
      <c r="E345"/>
      <c r="F345"/>
    </row>
    <row r="346" spans="5:6" ht="15">
      <c r="E346"/>
      <c r="F346"/>
    </row>
    <row r="347" spans="5:6" ht="15">
      <c r="E347"/>
      <c r="F347"/>
    </row>
    <row r="348" spans="5:6" ht="15">
      <c r="E348"/>
      <c r="F348"/>
    </row>
    <row r="349" spans="5:6" ht="15">
      <c r="E349"/>
      <c r="F349"/>
    </row>
    <row r="350" spans="5:6" ht="15">
      <c r="E350"/>
      <c r="F350"/>
    </row>
    <row r="351" spans="5:6" ht="15">
      <c r="E351"/>
      <c r="F351"/>
    </row>
    <row r="352" spans="5:6" ht="15">
      <c r="E352"/>
      <c r="F352"/>
    </row>
    <row r="353" spans="5:6" ht="15">
      <c r="E353"/>
      <c r="F353"/>
    </row>
    <row r="354" spans="5:6" ht="15">
      <c r="E354"/>
      <c r="F354"/>
    </row>
    <row r="355" spans="5:6" ht="15">
      <c r="E355"/>
      <c r="F355"/>
    </row>
    <row r="356" spans="5:6" ht="15">
      <c r="E356"/>
      <c r="F356"/>
    </row>
    <row r="357" spans="5:6" ht="15">
      <c r="E357"/>
      <c r="F357"/>
    </row>
    <row r="358" spans="5:6" ht="15">
      <c r="E358"/>
      <c r="F358"/>
    </row>
    <row r="359" spans="5:6" ht="15">
      <c r="E359"/>
      <c r="F359"/>
    </row>
    <row r="360" spans="5:6" ht="15">
      <c r="E360"/>
      <c r="F360"/>
    </row>
    <row r="361" spans="5:6" ht="15">
      <c r="E361"/>
      <c r="F361"/>
    </row>
    <row r="362" spans="5:6" ht="15">
      <c r="E362"/>
      <c r="F362"/>
    </row>
    <row r="363" spans="5:6" ht="15">
      <c r="E363"/>
      <c r="F363"/>
    </row>
    <row r="364" spans="5:6" ht="15">
      <c r="E364"/>
      <c r="F364"/>
    </row>
    <row r="365" spans="5:6" ht="15">
      <c r="E365"/>
      <c r="F365"/>
    </row>
    <row r="366" spans="5:6" ht="15">
      <c r="E366"/>
      <c r="F366"/>
    </row>
    <row r="367" spans="5:6" ht="15">
      <c r="E367"/>
      <c r="F367"/>
    </row>
    <row r="368" spans="5:6" ht="15">
      <c r="E368"/>
      <c r="F368"/>
    </row>
    <row r="369" spans="5:6" ht="15">
      <c r="E369"/>
      <c r="F369"/>
    </row>
    <row r="370" spans="5:6" ht="15">
      <c r="E370"/>
      <c r="F370"/>
    </row>
    <row r="371" spans="5:6" ht="15">
      <c r="E371"/>
      <c r="F371"/>
    </row>
    <row r="372" spans="5:6" ht="15">
      <c r="E372"/>
      <c r="F372"/>
    </row>
    <row r="373" spans="5:6" ht="15">
      <c r="E373"/>
      <c r="F373"/>
    </row>
    <row r="374" spans="5:6" ht="15">
      <c r="E374"/>
      <c r="F374"/>
    </row>
    <row r="375" spans="5:6" ht="15">
      <c r="E375"/>
      <c r="F375"/>
    </row>
    <row r="376" spans="5:6" ht="15">
      <c r="E376"/>
      <c r="F376"/>
    </row>
    <row r="377" spans="5:6" ht="15">
      <c r="E377"/>
      <c r="F377"/>
    </row>
    <row r="378" spans="5:6" ht="15">
      <c r="E378"/>
      <c r="F378"/>
    </row>
    <row r="379" spans="5:6" ht="15">
      <c r="E379"/>
      <c r="F379"/>
    </row>
    <row r="380" spans="5:6" ht="15">
      <c r="E380"/>
      <c r="F380"/>
    </row>
    <row r="381" spans="5:6" ht="15">
      <c r="E381"/>
      <c r="F381"/>
    </row>
    <row r="382" spans="5:6" ht="15">
      <c r="E382"/>
      <c r="F382"/>
    </row>
    <row r="383" spans="5:6" ht="15">
      <c r="E383"/>
      <c r="F383"/>
    </row>
    <row r="384" spans="5:6" ht="15">
      <c r="E384"/>
      <c r="F384"/>
    </row>
    <row r="385" spans="5:6" ht="15">
      <c r="E385"/>
      <c r="F385"/>
    </row>
    <row r="386" spans="5:6" ht="15">
      <c r="E386"/>
      <c r="F386"/>
    </row>
    <row r="387" spans="5:6" ht="15">
      <c r="E387"/>
      <c r="F387"/>
    </row>
    <row r="388" spans="5:6" ht="15">
      <c r="E388"/>
      <c r="F388"/>
    </row>
    <row r="389" spans="5:6" ht="15">
      <c r="E389"/>
      <c r="F389"/>
    </row>
    <row r="390" spans="5:6" ht="15">
      <c r="E390"/>
      <c r="F390"/>
    </row>
    <row r="391" spans="5:6" ht="15">
      <c r="E391"/>
      <c r="F391"/>
    </row>
    <row r="392" spans="5:6" ht="15">
      <c r="E392"/>
      <c r="F392"/>
    </row>
    <row r="393" spans="5:6" ht="15">
      <c r="E393"/>
      <c r="F393"/>
    </row>
    <row r="394" spans="5:6" ht="15">
      <c r="E394"/>
      <c r="F394"/>
    </row>
    <row r="395" spans="5:6" ht="15">
      <c r="E395"/>
      <c r="F395"/>
    </row>
    <row r="396" spans="5:6" ht="15">
      <c r="E396"/>
      <c r="F396"/>
    </row>
    <row r="397" spans="5:6" ht="15">
      <c r="E397"/>
      <c r="F397"/>
    </row>
    <row r="398" spans="5:6" ht="15">
      <c r="E398"/>
      <c r="F398"/>
    </row>
    <row r="399" spans="5:6" ht="15">
      <c r="E399"/>
      <c r="F399"/>
    </row>
    <row r="400" spans="5:6" ht="15">
      <c r="E400"/>
      <c r="F400"/>
    </row>
    <row r="401" spans="5:6" ht="15">
      <c r="E401"/>
      <c r="F401"/>
    </row>
    <row r="402" spans="5:6" ht="15">
      <c r="E402"/>
      <c r="F402"/>
    </row>
    <row r="403" spans="5:6" ht="15">
      <c r="E403"/>
      <c r="F403"/>
    </row>
    <row r="404" spans="5:6" ht="15">
      <c r="E404"/>
      <c r="F404"/>
    </row>
    <row r="405" spans="5:6" ht="15">
      <c r="E405"/>
      <c r="F405"/>
    </row>
    <row r="406" spans="5:6" ht="15">
      <c r="E406"/>
      <c r="F406"/>
    </row>
    <row r="407" spans="5:6" ht="15">
      <c r="E407"/>
      <c r="F407"/>
    </row>
    <row r="408" spans="5:6" ht="15">
      <c r="E408"/>
      <c r="F408"/>
    </row>
  </sheetData>
  <sheetProtection/>
  <mergeCells count="1">
    <mergeCell ref="B10:D10"/>
  </mergeCells>
  <printOptions/>
  <pageMargins left="0.3" right="0.2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2017-08-22T15:08:47Z</cp:lastPrinted>
  <dcterms:created xsi:type="dcterms:W3CDTF">2006-09-16T00:00:00Z</dcterms:created>
  <dcterms:modified xsi:type="dcterms:W3CDTF">2022-01-27T09:36:44Z</dcterms:modified>
  <cp:category/>
  <cp:version/>
  <cp:contentType/>
  <cp:contentStatus/>
</cp:coreProperties>
</file>